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date1904="1" showInkAnnotation="0" autoCompressPictures="0"/>
  <bookViews>
    <workbookView xWindow="13280" yWindow="0" windowWidth="12260" windowHeight="15460" tabRatio="500" firstSheet="11" activeTab="11"/>
  </bookViews>
  <sheets>
    <sheet name="ELCA (raw)" sheetId="1" r:id="rId1"/>
    <sheet name="ELCA (numbers)" sheetId="2" r:id="rId2"/>
    <sheet name="ELCA (% of 1st and 2nd)" sheetId="3" r:id="rId3"/>
    <sheet name="ELCA (% of 1st only)" sheetId="6" r:id="rId4"/>
    <sheet name="Jesuit (raw)" sheetId="4" r:id="rId5"/>
    <sheet name="Jesuit (numbers)" sheetId="5" r:id="rId6"/>
    <sheet name="Jesuit (% of 1st and 2nd)" sheetId="7" r:id="rId7"/>
    <sheet name="Jesuit (% of 1st only)" sheetId="8" r:id="rId8"/>
    <sheet name="CCCU (raw)" sheetId="9" r:id="rId9"/>
    <sheet name="CCCU (numbers)" sheetId="10" r:id="rId10"/>
    <sheet name="CCCU (% of 1st and 2nd)" sheetId="12" r:id="rId11"/>
    <sheet name="CCCU (% of 1st only)" sheetId="13" r:id="rId1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113" i="13" l="1"/>
  <c r="AE113" i="13"/>
  <c r="AD113" i="13"/>
  <c r="AC113" i="13"/>
  <c r="AF112" i="13"/>
  <c r="AE112" i="13"/>
  <c r="AD112" i="13"/>
  <c r="AC112" i="13"/>
  <c r="AF111" i="13"/>
  <c r="AE111" i="13"/>
  <c r="AD111" i="13"/>
  <c r="AC111" i="13"/>
  <c r="AF110" i="13"/>
  <c r="AE110" i="13"/>
  <c r="AD110" i="13"/>
  <c r="AC110" i="13"/>
  <c r="AF109" i="13"/>
  <c r="AE109" i="13"/>
  <c r="AD109" i="13"/>
  <c r="AC109" i="13"/>
  <c r="AF108" i="13"/>
  <c r="AE108" i="13"/>
  <c r="AD108" i="13"/>
  <c r="AC108" i="13"/>
  <c r="AF107" i="13"/>
  <c r="AE107" i="13"/>
  <c r="AD107" i="13"/>
  <c r="AC107" i="13"/>
  <c r="AF106" i="13"/>
  <c r="AE106" i="13"/>
  <c r="AD106" i="13"/>
  <c r="AC106" i="13"/>
  <c r="AF105" i="13"/>
  <c r="AE105" i="13"/>
  <c r="AD105" i="13"/>
  <c r="AC105" i="13"/>
  <c r="AF104" i="13"/>
  <c r="AE104" i="13"/>
  <c r="AD104" i="13"/>
  <c r="AC104" i="13"/>
  <c r="AF103" i="13"/>
  <c r="AE103" i="13"/>
  <c r="AD103" i="13"/>
  <c r="AC103" i="13"/>
  <c r="AF102" i="13"/>
  <c r="AE102" i="13"/>
  <c r="AD102" i="13"/>
  <c r="AC102" i="13"/>
  <c r="AF101" i="13"/>
  <c r="AE101" i="13"/>
  <c r="AD101" i="13"/>
  <c r="AC101" i="13"/>
  <c r="AF100" i="13"/>
  <c r="AE100" i="13"/>
  <c r="AD100" i="13"/>
  <c r="AC100" i="13"/>
  <c r="AF99" i="13"/>
  <c r="AE99" i="13"/>
  <c r="AD99" i="13"/>
  <c r="AC99" i="13"/>
  <c r="AF98" i="13"/>
  <c r="AE98" i="13"/>
  <c r="AD98" i="13"/>
  <c r="AC98" i="13"/>
  <c r="AF97" i="13"/>
  <c r="AE97" i="13"/>
  <c r="AD97" i="13"/>
  <c r="AC97" i="13"/>
  <c r="AF96" i="13"/>
  <c r="AE96" i="13"/>
  <c r="AD96" i="13"/>
  <c r="AC96" i="13"/>
  <c r="AF95" i="13"/>
  <c r="AE95" i="13"/>
  <c r="AD95" i="13"/>
  <c r="AC95" i="13"/>
  <c r="AF94" i="13"/>
  <c r="AE94" i="13"/>
  <c r="AD94" i="13"/>
  <c r="AC94" i="13"/>
  <c r="AF93" i="13"/>
  <c r="AE93" i="13"/>
  <c r="AD93" i="13"/>
  <c r="AC93" i="13"/>
  <c r="AF92" i="13"/>
  <c r="AE92" i="13"/>
  <c r="AD92" i="13"/>
  <c r="AC92" i="13"/>
  <c r="AF91" i="13"/>
  <c r="AE91" i="13"/>
  <c r="AD91" i="13"/>
  <c r="AC91" i="13"/>
  <c r="AF90" i="13"/>
  <c r="AE90" i="13"/>
  <c r="AD90" i="13"/>
  <c r="AC90" i="13"/>
  <c r="AF89" i="13"/>
  <c r="AE89" i="13"/>
  <c r="AD89" i="13"/>
  <c r="AC89" i="13"/>
  <c r="AF88" i="13"/>
  <c r="AE88" i="13"/>
  <c r="AD88" i="13"/>
  <c r="AC88" i="13"/>
  <c r="AF87" i="13"/>
  <c r="AE87" i="13"/>
  <c r="AD87" i="13"/>
  <c r="AC87" i="13"/>
  <c r="AF86" i="13"/>
  <c r="AE86" i="13"/>
  <c r="AD86" i="13"/>
  <c r="AC86" i="13"/>
  <c r="AF85" i="13"/>
  <c r="AE85" i="13"/>
  <c r="AD85" i="13"/>
  <c r="AC85" i="13"/>
  <c r="AF84" i="13"/>
  <c r="AE84" i="13"/>
  <c r="AD84" i="13"/>
  <c r="AC84" i="13"/>
  <c r="AF83" i="13"/>
  <c r="AE83" i="13"/>
  <c r="AD83" i="13"/>
  <c r="AC83" i="13"/>
  <c r="AF82" i="13"/>
  <c r="AE82" i="13"/>
  <c r="AD82" i="13"/>
  <c r="AC82" i="13"/>
  <c r="AF81" i="13"/>
  <c r="AE81" i="13"/>
  <c r="AD81" i="13"/>
  <c r="AC81" i="13"/>
  <c r="AF80" i="13"/>
  <c r="AE80" i="13"/>
  <c r="AD80" i="13"/>
  <c r="AC80" i="13"/>
  <c r="AF79" i="13"/>
  <c r="AE79" i="13"/>
  <c r="AD79" i="13"/>
  <c r="AC79" i="13"/>
  <c r="AF78" i="13"/>
  <c r="AE78" i="13"/>
  <c r="AD78" i="13"/>
  <c r="AC78" i="13"/>
  <c r="AF77" i="13"/>
  <c r="AE77" i="13"/>
  <c r="AD77" i="13"/>
  <c r="AC77" i="13"/>
  <c r="AF76" i="13"/>
  <c r="AE76" i="13"/>
  <c r="AD76" i="13"/>
  <c r="AC76" i="13"/>
  <c r="AF75" i="13"/>
  <c r="AE75" i="13"/>
  <c r="AD75" i="13"/>
  <c r="AC75" i="13"/>
  <c r="AF74" i="13"/>
  <c r="AE74" i="13"/>
  <c r="AD74" i="13"/>
  <c r="AC74" i="13"/>
  <c r="AF73" i="13"/>
  <c r="AE73" i="13"/>
  <c r="AD73" i="13"/>
  <c r="AC73" i="13"/>
  <c r="AF72" i="13"/>
  <c r="AE72" i="13"/>
  <c r="AD72" i="13"/>
  <c r="AC72" i="13"/>
  <c r="AF71" i="13"/>
  <c r="AE71" i="13"/>
  <c r="AD71" i="13"/>
  <c r="AC71" i="13"/>
  <c r="AF70" i="13"/>
  <c r="AE70" i="13"/>
  <c r="AD70" i="13"/>
  <c r="AC70" i="13"/>
  <c r="AF69" i="13"/>
  <c r="AE69" i="13"/>
  <c r="AD69" i="13"/>
  <c r="AC69" i="13"/>
  <c r="AF68" i="13"/>
  <c r="AE68" i="13"/>
  <c r="AD68" i="13"/>
  <c r="AC68" i="13"/>
  <c r="AF67" i="13"/>
  <c r="AE67" i="13"/>
  <c r="AD67" i="13"/>
  <c r="AC67" i="13"/>
  <c r="AF66" i="13"/>
  <c r="AE66" i="13"/>
  <c r="AD66" i="13"/>
  <c r="AC66" i="13"/>
  <c r="AF65" i="13"/>
  <c r="AE65" i="13"/>
  <c r="AD65" i="13"/>
  <c r="AC65" i="13"/>
  <c r="AF64" i="13"/>
  <c r="AE64" i="13"/>
  <c r="AD64" i="13"/>
  <c r="AC64" i="13"/>
  <c r="AF63" i="13"/>
  <c r="AE63" i="13"/>
  <c r="AD63" i="13"/>
  <c r="AC63" i="13"/>
  <c r="AF62" i="13"/>
  <c r="AE62" i="13"/>
  <c r="AD62" i="13"/>
  <c r="AC62" i="13"/>
  <c r="AF61" i="13"/>
  <c r="AE61" i="13"/>
  <c r="AD61" i="13"/>
  <c r="AC61" i="13"/>
  <c r="AF60" i="13"/>
  <c r="AE60" i="13"/>
  <c r="AD60" i="13"/>
  <c r="AC60" i="13"/>
  <c r="AF59" i="13"/>
  <c r="AE59" i="13"/>
  <c r="AD59" i="13"/>
  <c r="AC59" i="13"/>
  <c r="AF58" i="13"/>
  <c r="AE58" i="13"/>
  <c r="AD58" i="13"/>
  <c r="AC58" i="13"/>
  <c r="AF57" i="13"/>
  <c r="AE57" i="13"/>
  <c r="AD57" i="13"/>
  <c r="AC57" i="13"/>
  <c r="AF56" i="13"/>
  <c r="AE56" i="13"/>
  <c r="AD56" i="13"/>
  <c r="AC56" i="13"/>
  <c r="AF55" i="13"/>
  <c r="AE55" i="13"/>
  <c r="AD55" i="13"/>
  <c r="AC55" i="13"/>
  <c r="AF54" i="13"/>
  <c r="AE54" i="13"/>
  <c r="AD54" i="13"/>
  <c r="AC54" i="13"/>
  <c r="AF53" i="13"/>
  <c r="AE53" i="13"/>
  <c r="AD53" i="13"/>
  <c r="AC53" i="13"/>
  <c r="AF52" i="13"/>
  <c r="AE52" i="13"/>
  <c r="AD52" i="13"/>
  <c r="AC52" i="13"/>
  <c r="AF51" i="13"/>
  <c r="AE51" i="13"/>
  <c r="AD51" i="13"/>
  <c r="AC51" i="13"/>
  <c r="AF50" i="13"/>
  <c r="AE50" i="13"/>
  <c r="AD50" i="13"/>
  <c r="AC50" i="13"/>
  <c r="AF49" i="13"/>
  <c r="AE49" i="13"/>
  <c r="AD49" i="13"/>
  <c r="AC49" i="13"/>
  <c r="AF48" i="13"/>
  <c r="AE48" i="13"/>
  <c r="AD48" i="13"/>
  <c r="AC48" i="13"/>
  <c r="AF47" i="13"/>
  <c r="AE47" i="13"/>
  <c r="AD47" i="13"/>
  <c r="AC47" i="13"/>
  <c r="AF46" i="13"/>
  <c r="AE46" i="13"/>
  <c r="AD46" i="13"/>
  <c r="AC46" i="13"/>
  <c r="AF45" i="13"/>
  <c r="AE45" i="13"/>
  <c r="AD45" i="13"/>
  <c r="AC45" i="13"/>
  <c r="AF44" i="13"/>
  <c r="AE44" i="13"/>
  <c r="AD44" i="13"/>
  <c r="AC44" i="13"/>
  <c r="AF43" i="13"/>
  <c r="AE43" i="13"/>
  <c r="AD43" i="13"/>
  <c r="AC43" i="13"/>
  <c r="AF42" i="13"/>
  <c r="AE42" i="13"/>
  <c r="AD42" i="13"/>
  <c r="AC42" i="13"/>
  <c r="AF41" i="13"/>
  <c r="AE41" i="13"/>
  <c r="AD41" i="13"/>
  <c r="AC41" i="13"/>
  <c r="AF40" i="13"/>
  <c r="AE40" i="13"/>
  <c r="AD40" i="13"/>
  <c r="AC40" i="13"/>
  <c r="AF39" i="13"/>
  <c r="AE39" i="13"/>
  <c r="AD39" i="13"/>
  <c r="AC39" i="13"/>
  <c r="AF38" i="13"/>
  <c r="AE38" i="13"/>
  <c r="AD38" i="13"/>
  <c r="AC38" i="13"/>
  <c r="AF37" i="13"/>
  <c r="AE37" i="13"/>
  <c r="AD37" i="13"/>
  <c r="AC37" i="13"/>
  <c r="AF36" i="13"/>
  <c r="AE36" i="13"/>
  <c r="AD36" i="13"/>
  <c r="AC36" i="13"/>
  <c r="AF35" i="13"/>
  <c r="AE35" i="13"/>
  <c r="AD35" i="13"/>
  <c r="AC35" i="13"/>
  <c r="AF34" i="13"/>
  <c r="AE34" i="13"/>
  <c r="AD34" i="13"/>
  <c r="AC34" i="13"/>
  <c r="AF33" i="13"/>
  <c r="AE33" i="13"/>
  <c r="AD33" i="13"/>
  <c r="AC33" i="13"/>
  <c r="AF32" i="13"/>
  <c r="AE32" i="13"/>
  <c r="AD32" i="13"/>
  <c r="AC32" i="13"/>
  <c r="AF31" i="13"/>
  <c r="AE31" i="13"/>
  <c r="AD31" i="13"/>
  <c r="AC31" i="13"/>
  <c r="AF30" i="13"/>
  <c r="AE30" i="13"/>
  <c r="AD30" i="13"/>
  <c r="AC30" i="13"/>
  <c r="AF29" i="13"/>
  <c r="AE29" i="13"/>
  <c r="AD29" i="13"/>
  <c r="AC29" i="13"/>
  <c r="AF28" i="13"/>
  <c r="AE28" i="13"/>
  <c r="AD28" i="13"/>
  <c r="AC28" i="13"/>
  <c r="AF27" i="13"/>
  <c r="AE27" i="13"/>
  <c r="AD27" i="13"/>
  <c r="AC27" i="13"/>
  <c r="AF26" i="13"/>
  <c r="AE26" i="13"/>
  <c r="AD26" i="13"/>
  <c r="AC26" i="13"/>
  <c r="AF25" i="13"/>
  <c r="AE25" i="13"/>
  <c r="AD25" i="13"/>
  <c r="AC25" i="13"/>
  <c r="AF24" i="13"/>
  <c r="AE24" i="13"/>
  <c r="AD24" i="13"/>
  <c r="AC24" i="13"/>
  <c r="AF23" i="13"/>
  <c r="AE23" i="13"/>
  <c r="AD23" i="13"/>
  <c r="AC23" i="13"/>
  <c r="AF22" i="13"/>
  <c r="AE22" i="13"/>
  <c r="AD22" i="13"/>
  <c r="AC22" i="13"/>
  <c r="AF21" i="13"/>
  <c r="AE21" i="13"/>
  <c r="AD21" i="13"/>
  <c r="AC21" i="13"/>
  <c r="AF20" i="13"/>
  <c r="AE20" i="13"/>
  <c r="AD20" i="13"/>
  <c r="AC20" i="13"/>
  <c r="AF19" i="13"/>
  <c r="AE19" i="13"/>
  <c r="AD19" i="13"/>
  <c r="AC19" i="13"/>
  <c r="AF18" i="13"/>
  <c r="AE18" i="13"/>
  <c r="AD18" i="13"/>
  <c r="AC18" i="13"/>
  <c r="AF17" i="13"/>
  <c r="AE17" i="13"/>
  <c r="AD17" i="13"/>
  <c r="AC17" i="13"/>
  <c r="AF16" i="13"/>
  <c r="AE16" i="13"/>
  <c r="AD16" i="13"/>
  <c r="AC16" i="13"/>
  <c r="AF15" i="13"/>
  <c r="AE15" i="13"/>
  <c r="AD15" i="13"/>
  <c r="AC15" i="13"/>
  <c r="AF14" i="13"/>
  <c r="AE14" i="13"/>
  <c r="AD14" i="13"/>
  <c r="AC14" i="13"/>
  <c r="AF13" i="13"/>
  <c r="AE13" i="13"/>
  <c r="AD13" i="13"/>
  <c r="AC13" i="13"/>
  <c r="AF12" i="13"/>
  <c r="AE12" i="13"/>
  <c r="AD12" i="13"/>
  <c r="AC12" i="13"/>
  <c r="AF11" i="13"/>
  <c r="AE11" i="13"/>
  <c r="AD11" i="13"/>
  <c r="AC11" i="13"/>
  <c r="AF10" i="13"/>
  <c r="AE10" i="13"/>
  <c r="AD10" i="13"/>
  <c r="AC10" i="13"/>
  <c r="AF9" i="13"/>
  <c r="AE9" i="13"/>
  <c r="AD9" i="13"/>
  <c r="AC9" i="13"/>
  <c r="AF8" i="13"/>
  <c r="AE8" i="13"/>
  <c r="AD8" i="13"/>
  <c r="AC8" i="13"/>
  <c r="AF7" i="13"/>
  <c r="AE7" i="13"/>
  <c r="AD7" i="13"/>
  <c r="AC7" i="13"/>
  <c r="AF6" i="13"/>
  <c r="AE6" i="13"/>
  <c r="AD6" i="13"/>
  <c r="AC6" i="13"/>
  <c r="AF5" i="13"/>
  <c r="AE5" i="13"/>
  <c r="AD5" i="13"/>
  <c r="AC5" i="13"/>
  <c r="AF4" i="13"/>
  <c r="AE4" i="13"/>
  <c r="AD4" i="13"/>
  <c r="AC4" i="13"/>
  <c r="AF3" i="13"/>
  <c r="AE3" i="13"/>
  <c r="AD3" i="13"/>
  <c r="AC3" i="13"/>
  <c r="AA113" i="13"/>
  <c r="Z113" i="13"/>
  <c r="Y113" i="13"/>
  <c r="X113" i="13"/>
  <c r="AA112" i="13"/>
  <c r="Z112" i="13"/>
  <c r="Y112" i="13"/>
  <c r="X112" i="13"/>
  <c r="AA111" i="13"/>
  <c r="Z111" i="13"/>
  <c r="Y111" i="13"/>
  <c r="X111" i="13"/>
  <c r="AA110" i="13"/>
  <c r="Z110" i="13"/>
  <c r="Y110" i="13"/>
  <c r="X110" i="13"/>
  <c r="AA109" i="13"/>
  <c r="Z109" i="13"/>
  <c r="Y109" i="13"/>
  <c r="X109" i="13"/>
  <c r="AA108" i="13"/>
  <c r="Z108" i="13"/>
  <c r="Y108" i="13"/>
  <c r="X108" i="13"/>
  <c r="AA107" i="13"/>
  <c r="Z107" i="13"/>
  <c r="Y107" i="13"/>
  <c r="X107" i="13"/>
  <c r="AA106" i="13"/>
  <c r="Z106" i="13"/>
  <c r="Y106" i="13"/>
  <c r="X106" i="13"/>
  <c r="AA105" i="13"/>
  <c r="Z105" i="13"/>
  <c r="Y105" i="13"/>
  <c r="X105" i="13"/>
  <c r="AA104" i="13"/>
  <c r="Z104" i="13"/>
  <c r="Y104" i="13"/>
  <c r="X104" i="13"/>
  <c r="AA103" i="13"/>
  <c r="Z103" i="13"/>
  <c r="Y103" i="13"/>
  <c r="X103" i="13"/>
  <c r="AA102" i="13"/>
  <c r="Z102" i="13"/>
  <c r="Y102" i="13"/>
  <c r="X102" i="13"/>
  <c r="AA101" i="13"/>
  <c r="Z101" i="13"/>
  <c r="Y101" i="13"/>
  <c r="X101" i="13"/>
  <c r="AA100" i="13"/>
  <c r="Z100" i="13"/>
  <c r="Y100" i="13"/>
  <c r="X100" i="13"/>
  <c r="AA99" i="13"/>
  <c r="Z99" i="13"/>
  <c r="Y99" i="13"/>
  <c r="X99" i="13"/>
  <c r="AA98" i="13"/>
  <c r="Z98" i="13"/>
  <c r="Y98" i="13"/>
  <c r="X98" i="13"/>
  <c r="AA97" i="13"/>
  <c r="Z97" i="13"/>
  <c r="Y97" i="13"/>
  <c r="X97" i="13"/>
  <c r="AA96" i="13"/>
  <c r="Z96" i="13"/>
  <c r="Y96" i="13"/>
  <c r="X96" i="13"/>
  <c r="AA95" i="13"/>
  <c r="Z95" i="13"/>
  <c r="Y95" i="13"/>
  <c r="X95" i="13"/>
  <c r="AA94" i="13"/>
  <c r="Z94" i="13"/>
  <c r="Y94" i="13"/>
  <c r="X94" i="13"/>
  <c r="AA93" i="13"/>
  <c r="Z93" i="13"/>
  <c r="Y93" i="13"/>
  <c r="X93" i="13"/>
  <c r="AA92" i="13"/>
  <c r="Z92" i="13"/>
  <c r="Y92" i="13"/>
  <c r="X92" i="13"/>
  <c r="AA91" i="13"/>
  <c r="Z91" i="13"/>
  <c r="Y91" i="13"/>
  <c r="X91" i="13"/>
  <c r="AA90" i="13"/>
  <c r="Z90" i="13"/>
  <c r="Y90" i="13"/>
  <c r="X90" i="13"/>
  <c r="AA89" i="13"/>
  <c r="Z89" i="13"/>
  <c r="Y89" i="13"/>
  <c r="X89" i="13"/>
  <c r="AA88" i="13"/>
  <c r="Z88" i="13"/>
  <c r="Y88" i="13"/>
  <c r="X88" i="13"/>
  <c r="AA87" i="13"/>
  <c r="Z87" i="13"/>
  <c r="Y87" i="13"/>
  <c r="X87" i="13"/>
  <c r="AA86" i="13"/>
  <c r="Z86" i="13"/>
  <c r="Y86" i="13"/>
  <c r="X86" i="13"/>
  <c r="AA85" i="13"/>
  <c r="Z85" i="13"/>
  <c r="Y85" i="13"/>
  <c r="X85" i="13"/>
  <c r="AA84" i="13"/>
  <c r="Z84" i="13"/>
  <c r="Y84" i="13"/>
  <c r="X84" i="13"/>
  <c r="AA83" i="13"/>
  <c r="Z83" i="13"/>
  <c r="Y83" i="13"/>
  <c r="X83" i="13"/>
  <c r="AA82" i="13"/>
  <c r="Z82" i="13"/>
  <c r="Y82" i="13"/>
  <c r="X82" i="13"/>
  <c r="AA81" i="13"/>
  <c r="Z81" i="13"/>
  <c r="Y81" i="13"/>
  <c r="X81" i="13"/>
  <c r="AA80" i="13"/>
  <c r="Z80" i="13"/>
  <c r="Y80" i="13"/>
  <c r="X80" i="13"/>
  <c r="AA79" i="13"/>
  <c r="Z79" i="13"/>
  <c r="Y79" i="13"/>
  <c r="X79" i="13"/>
  <c r="AA78" i="13"/>
  <c r="Z78" i="13"/>
  <c r="Y78" i="13"/>
  <c r="X78" i="13"/>
  <c r="AA77" i="13"/>
  <c r="Z77" i="13"/>
  <c r="Y77" i="13"/>
  <c r="X77" i="13"/>
  <c r="AA76" i="13"/>
  <c r="Z76" i="13"/>
  <c r="Y76" i="13"/>
  <c r="X76" i="13"/>
  <c r="AA75" i="13"/>
  <c r="Z75" i="13"/>
  <c r="Y75" i="13"/>
  <c r="X75" i="13"/>
  <c r="AA74" i="13"/>
  <c r="Z74" i="13"/>
  <c r="Y74" i="13"/>
  <c r="X74" i="13"/>
  <c r="AA73" i="13"/>
  <c r="Z73" i="13"/>
  <c r="Y73" i="13"/>
  <c r="X73" i="13"/>
  <c r="AA72" i="13"/>
  <c r="Z72" i="13"/>
  <c r="Y72" i="13"/>
  <c r="X72" i="13"/>
  <c r="AA71" i="13"/>
  <c r="Z71" i="13"/>
  <c r="Y71" i="13"/>
  <c r="X71" i="13"/>
  <c r="AA70" i="13"/>
  <c r="Z70" i="13"/>
  <c r="Y70" i="13"/>
  <c r="X70" i="13"/>
  <c r="AA69" i="13"/>
  <c r="Z69" i="13"/>
  <c r="Y69" i="13"/>
  <c r="X69" i="13"/>
  <c r="AA68" i="13"/>
  <c r="Z68" i="13"/>
  <c r="Y68" i="13"/>
  <c r="X68" i="13"/>
  <c r="AA67" i="13"/>
  <c r="Z67" i="13"/>
  <c r="Y67" i="13"/>
  <c r="X67" i="13"/>
  <c r="AA66" i="13"/>
  <c r="Z66" i="13"/>
  <c r="Y66" i="13"/>
  <c r="X66" i="13"/>
  <c r="AA65" i="13"/>
  <c r="Z65" i="13"/>
  <c r="Y65" i="13"/>
  <c r="X65" i="13"/>
  <c r="AA64" i="13"/>
  <c r="Z64" i="13"/>
  <c r="Y64" i="13"/>
  <c r="X64" i="13"/>
  <c r="AA63" i="13"/>
  <c r="Z63" i="13"/>
  <c r="Y63" i="13"/>
  <c r="X63" i="13"/>
  <c r="AA62" i="13"/>
  <c r="Z62" i="13"/>
  <c r="Y62" i="13"/>
  <c r="X62" i="13"/>
  <c r="AA61" i="13"/>
  <c r="Z61" i="13"/>
  <c r="Y61" i="13"/>
  <c r="X61" i="13"/>
  <c r="AA60" i="13"/>
  <c r="Z60" i="13"/>
  <c r="Y60" i="13"/>
  <c r="X60" i="13"/>
  <c r="AA59" i="13"/>
  <c r="Z59" i="13"/>
  <c r="Y59" i="13"/>
  <c r="X59" i="13"/>
  <c r="AA58" i="13"/>
  <c r="Z58" i="13"/>
  <c r="Y58" i="13"/>
  <c r="X58" i="13"/>
  <c r="AA57" i="13"/>
  <c r="Z57" i="13"/>
  <c r="Y57" i="13"/>
  <c r="X57" i="13"/>
  <c r="AA56" i="13"/>
  <c r="Z56" i="13"/>
  <c r="Y56" i="13"/>
  <c r="X56" i="13"/>
  <c r="AA55" i="13"/>
  <c r="Z55" i="13"/>
  <c r="Y55" i="13"/>
  <c r="X55" i="13"/>
  <c r="AA54" i="13"/>
  <c r="Z54" i="13"/>
  <c r="Y54" i="13"/>
  <c r="X54" i="13"/>
  <c r="AA53" i="13"/>
  <c r="Z53" i="13"/>
  <c r="Y53" i="13"/>
  <c r="X53" i="13"/>
  <c r="AA52" i="13"/>
  <c r="Z52" i="13"/>
  <c r="Y52" i="13"/>
  <c r="X52" i="13"/>
  <c r="AA51" i="13"/>
  <c r="Z51" i="13"/>
  <c r="Y51" i="13"/>
  <c r="X51" i="13"/>
  <c r="AA50" i="13"/>
  <c r="Z50" i="13"/>
  <c r="Y50" i="13"/>
  <c r="X50" i="13"/>
  <c r="AA49" i="13"/>
  <c r="Z49" i="13"/>
  <c r="Y49" i="13"/>
  <c r="X49" i="13"/>
  <c r="AA48" i="13"/>
  <c r="Z48" i="13"/>
  <c r="Y48" i="13"/>
  <c r="X48" i="13"/>
  <c r="AA47" i="13"/>
  <c r="Z47" i="13"/>
  <c r="Y47" i="13"/>
  <c r="X47" i="13"/>
  <c r="AA46" i="13"/>
  <c r="Z46" i="13"/>
  <c r="Y46" i="13"/>
  <c r="X46" i="13"/>
  <c r="AA45" i="13"/>
  <c r="Z45" i="13"/>
  <c r="Y45" i="13"/>
  <c r="X45" i="13"/>
  <c r="AA44" i="13"/>
  <c r="Z44" i="13"/>
  <c r="Y44" i="13"/>
  <c r="X44" i="13"/>
  <c r="AA43" i="13"/>
  <c r="Z43" i="13"/>
  <c r="Y43" i="13"/>
  <c r="X43" i="13"/>
  <c r="AA42" i="13"/>
  <c r="Z42" i="13"/>
  <c r="Y42" i="13"/>
  <c r="X42" i="13"/>
  <c r="AA41" i="13"/>
  <c r="Z41" i="13"/>
  <c r="Y41" i="13"/>
  <c r="X41" i="13"/>
  <c r="AA40" i="13"/>
  <c r="Z40" i="13"/>
  <c r="Y40" i="13"/>
  <c r="X40" i="13"/>
  <c r="AA39" i="13"/>
  <c r="Z39" i="13"/>
  <c r="Y39" i="13"/>
  <c r="X39" i="13"/>
  <c r="AA38" i="13"/>
  <c r="Z38" i="13"/>
  <c r="Y38" i="13"/>
  <c r="X38" i="13"/>
  <c r="AA37" i="13"/>
  <c r="Z37" i="13"/>
  <c r="Y37" i="13"/>
  <c r="X37" i="13"/>
  <c r="AA36" i="13"/>
  <c r="Z36" i="13"/>
  <c r="Y36" i="13"/>
  <c r="X36" i="13"/>
  <c r="AA35" i="13"/>
  <c r="Z35" i="13"/>
  <c r="Y35" i="13"/>
  <c r="X35" i="13"/>
  <c r="AA34" i="13"/>
  <c r="Z34" i="13"/>
  <c r="Y34" i="13"/>
  <c r="X34" i="13"/>
  <c r="AA33" i="13"/>
  <c r="Z33" i="13"/>
  <c r="Y33" i="13"/>
  <c r="X33" i="13"/>
  <c r="AA32" i="13"/>
  <c r="Z32" i="13"/>
  <c r="Y32" i="13"/>
  <c r="X32" i="13"/>
  <c r="AA31" i="13"/>
  <c r="Z31" i="13"/>
  <c r="Y31" i="13"/>
  <c r="X31" i="13"/>
  <c r="AA30" i="13"/>
  <c r="Z30" i="13"/>
  <c r="Y30" i="13"/>
  <c r="X30" i="13"/>
  <c r="AA29" i="13"/>
  <c r="Z29" i="13"/>
  <c r="Y29" i="13"/>
  <c r="X29" i="13"/>
  <c r="AA28" i="13"/>
  <c r="Z28" i="13"/>
  <c r="Y28" i="13"/>
  <c r="X28" i="13"/>
  <c r="AA27" i="13"/>
  <c r="Z27" i="13"/>
  <c r="Y27" i="13"/>
  <c r="X27" i="13"/>
  <c r="AA26" i="13"/>
  <c r="Z26" i="13"/>
  <c r="Y26" i="13"/>
  <c r="X26" i="13"/>
  <c r="AA25" i="13"/>
  <c r="Z25" i="13"/>
  <c r="Y25" i="13"/>
  <c r="X25" i="13"/>
  <c r="AA24" i="13"/>
  <c r="Z24" i="13"/>
  <c r="Y24" i="13"/>
  <c r="X24" i="13"/>
  <c r="AA23" i="13"/>
  <c r="Z23" i="13"/>
  <c r="Y23" i="13"/>
  <c r="X23" i="13"/>
  <c r="AA22" i="13"/>
  <c r="Z22" i="13"/>
  <c r="Y22" i="13"/>
  <c r="X22" i="13"/>
  <c r="AA21" i="13"/>
  <c r="Z21" i="13"/>
  <c r="Y21" i="13"/>
  <c r="X21" i="13"/>
  <c r="AA20" i="13"/>
  <c r="Z20" i="13"/>
  <c r="Y20" i="13"/>
  <c r="X20" i="13"/>
  <c r="AA19" i="13"/>
  <c r="Z19" i="13"/>
  <c r="Y19" i="13"/>
  <c r="X19" i="13"/>
  <c r="AA18" i="13"/>
  <c r="Z18" i="13"/>
  <c r="Y18" i="13"/>
  <c r="X18" i="13"/>
  <c r="AA17" i="13"/>
  <c r="Z17" i="13"/>
  <c r="Y17" i="13"/>
  <c r="X17" i="13"/>
  <c r="AA16" i="13"/>
  <c r="Z16" i="13"/>
  <c r="Y16" i="13"/>
  <c r="X16" i="13"/>
  <c r="AA15" i="13"/>
  <c r="Z15" i="13"/>
  <c r="Y15" i="13"/>
  <c r="X15" i="13"/>
  <c r="AA14" i="13"/>
  <c r="Z14" i="13"/>
  <c r="Y14" i="13"/>
  <c r="X14" i="13"/>
  <c r="AA13" i="13"/>
  <c r="Z13" i="13"/>
  <c r="Y13" i="13"/>
  <c r="X13" i="13"/>
  <c r="AA12" i="13"/>
  <c r="Z12" i="13"/>
  <c r="Y12" i="13"/>
  <c r="X12" i="13"/>
  <c r="AA11" i="13"/>
  <c r="Z11" i="13"/>
  <c r="Y11" i="13"/>
  <c r="X11" i="13"/>
  <c r="AA10" i="13"/>
  <c r="Z10" i="13"/>
  <c r="Y10" i="13"/>
  <c r="X10" i="13"/>
  <c r="AA9" i="13"/>
  <c r="Z9" i="13"/>
  <c r="Y9" i="13"/>
  <c r="X9" i="13"/>
  <c r="AA8" i="13"/>
  <c r="Z8" i="13"/>
  <c r="Y8" i="13"/>
  <c r="X8" i="13"/>
  <c r="AA7" i="13"/>
  <c r="Z7" i="13"/>
  <c r="Y7" i="13"/>
  <c r="X7" i="13"/>
  <c r="AA6" i="13"/>
  <c r="Z6" i="13"/>
  <c r="Y6" i="13"/>
  <c r="X6" i="13"/>
  <c r="AA5" i="13"/>
  <c r="Z5" i="13"/>
  <c r="Y5" i="13"/>
  <c r="X5" i="13"/>
  <c r="AA4" i="13"/>
  <c r="Z4" i="13"/>
  <c r="Y4" i="13"/>
  <c r="X4" i="13"/>
  <c r="AA3" i="13"/>
  <c r="Z3" i="13"/>
  <c r="Y3" i="13"/>
  <c r="X3" i="13"/>
  <c r="V113" i="13"/>
  <c r="U113" i="13"/>
  <c r="T113" i="13"/>
  <c r="S113" i="13"/>
  <c r="V112" i="13"/>
  <c r="U112" i="13"/>
  <c r="T112" i="13"/>
  <c r="S112" i="13"/>
  <c r="V111" i="13"/>
  <c r="U111" i="13"/>
  <c r="T111" i="13"/>
  <c r="S111" i="13"/>
  <c r="V110" i="13"/>
  <c r="U110" i="13"/>
  <c r="T110" i="13"/>
  <c r="S110" i="13"/>
  <c r="V109" i="13"/>
  <c r="U109" i="13"/>
  <c r="T109" i="13"/>
  <c r="S109" i="13"/>
  <c r="V108" i="13"/>
  <c r="U108" i="13"/>
  <c r="T108" i="13"/>
  <c r="S108" i="13"/>
  <c r="V107" i="13"/>
  <c r="U107" i="13"/>
  <c r="T107" i="13"/>
  <c r="S107" i="13"/>
  <c r="V106" i="13"/>
  <c r="U106" i="13"/>
  <c r="T106" i="13"/>
  <c r="S106" i="13"/>
  <c r="V105" i="13"/>
  <c r="U105" i="13"/>
  <c r="T105" i="13"/>
  <c r="S105" i="13"/>
  <c r="V104" i="13"/>
  <c r="U104" i="13"/>
  <c r="T104" i="13"/>
  <c r="S104" i="13"/>
  <c r="V103" i="13"/>
  <c r="U103" i="13"/>
  <c r="T103" i="13"/>
  <c r="S103" i="13"/>
  <c r="V102" i="13"/>
  <c r="U102" i="13"/>
  <c r="T102" i="13"/>
  <c r="S102" i="13"/>
  <c r="V101" i="13"/>
  <c r="U101" i="13"/>
  <c r="T101" i="13"/>
  <c r="S101" i="13"/>
  <c r="V100" i="13"/>
  <c r="U100" i="13"/>
  <c r="T100" i="13"/>
  <c r="S100" i="13"/>
  <c r="V99" i="13"/>
  <c r="U99" i="13"/>
  <c r="T99" i="13"/>
  <c r="S99" i="13"/>
  <c r="V98" i="13"/>
  <c r="U98" i="13"/>
  <c r="T98" i="13"/>
  <c r="S98" i="13"/>
  <c r="V97" i="13"/>
  <c r="U97" i="13"/>
  <c r="T97" i="13"/>
  <c r="S97" i="13"/>
  <c r="V96" i="13"/>
  <c r="U96" i="13"/>
  <c r="T96" i="13"/>
  <c r="S96" i="13"/>
  <c r="V95" i="13"/>
  <c r="U95" i="13"/>
  <c r="T95" i="13"/>
  <c r="S95" i="13"/>
  <c r="V94" i="13"/>
  <c r="U94" i="13"/>
  <c r="T94" i="13"/>
  <c r="S94" i="13"/>
  <c r="V93" i="13"/>
  <c r="U93" i="13"/>
  <c r="T93" i="13"/>
  <c r="S93" i="13"/>
  <c r="V92" i="13"/>
  <c r="U92" i="13"/>
  <c r="T92" i="13"/>
  <c r="S92" i="13"/>
  <c r="V91" i="13"/>
  <c r="U91" i="13"/>
  <c r="T91" i="13"/>
  <c r="S91" i="13"/>
  <c r="V90" i="13"/>
  <c r="U90" i="13"/>
  <c r="T90" i="13"/>
  <c r="S90" i="13"/>
  <c r="V89" i="13"/>
  <c r="U89" i="13"/>
  <c r="T89" i="13"/>
  <c r="S89" i="13"/>
  <c r="V88" i="13"/>
  <c r="U88" i="13"/>
  <c r="T88" i="13"/>
  <c r="S88" i="13"/>
  <c r="V87" i="13"/>
  <c r="U87" i="13"/>
  <c r="T87" i="13"/>
  <c r="S87" i="13"/>
  <c r="V86" i="13"/>
  <c r="U86" i="13"/>
  <c r="T86" i="13"/>
  <c r="S86" i="13"/>
  <c r="V85" i="13"/>
  <c r="U85" i="13"/>
  <c r="T85" i="13"/>
  <c r="S85" i="13"/>
  <c r="V84" i="13"/>
  <c r="U84" i="13"/>
  <c r="T84" i="13"/>
  <c r="S84" i="13"/>
  <c r="V83" i="13"/>
  <c r="U83" i="13"/>
  <c r="T83" i="13"/>
  <c r="S83" i="13"/>
  <c r="V82" i="13"/>
  <c r="U82" i="13"/>
  <c r="T82" i="13"/>
  <c r="S82" i="13"/>
  <c r="V81" i="13"/>
  <c r="U81" i="13"/>
  <c r="T81" i="13"/>
  <c r="S81" i="13"/>
  <c r="V80" i="13"/>
  <c r="U80" i="13"/>
  <c r="T80" i="13"/>
  <c r="S80" i="13"/>
  <c r="V79" i="13"/>
  <c r="U79" i="13"/>
  <c r="T79" i="13"/>
  <c r="S79" i="13"/>
  <c r="V78" i="13"/>
  <c r="U78" i="13"/>
  <c r="T78" i="13"/>
  <c r="S78" i="13"/>
  <c r="V77" i="13"/>
  <c r="U77" i="13"/>
  <c r="T77" i="13"/>
  <c r="S77" i="13"/>
  <c r="V76" i="13"/>
  <c r="U76" i="13"/>
  <c r="T76" i="13"/>
  <c r="S76" i="13"/>
  <c r="V75" i="13"/>
  <c r="U75" i="13"/>
  <c r="T75" i="13"/>
  <c r="S75" i="13"/>
  <c r="V74" i="13"/>
  <c r="U74" i="13"/>
  <c r="T74" i="13"/>
  <c r="S74" i="13"/>
  <c r="V73" i="13"/>
  <c r="U73" i="13"/>
  <c r="T73" i="13"/>
  <c r="S73" i="13"/>
  <c r="V72" i="13"/>
  <c r="U72" i="13"/>
  <c r="T72" i="13"/>
  <c r="S72" i="13"/>
  <c r="V71" i="13"/>
  <c r="U71" i="13"/>
  <c r="T71" i="13"/>
  <c r="S71" i="13"/>
  <c r="V70" i="13"/>
  <c r="U70" i="13"/>
  <c r="T70" i="13"/>
  <c r="S70" i="13"/>
  <c r="V69" i="13"/>
  <c r="U69" i="13"/>
  <c r="T69" i="13"/>
  <c r="S69" i="13"/>
  <c r="V68" i="13"/>
  <c r="U68" i="13"/>
  <c r="T68" i="13"/>
  <c r="S68" i="13"/>
  <c r="V67" i="13"/>
  <c r="U67" i="13"/>
  <c r="T67" i="13"/>
  <c r="S67" i="13"/>
  <c r="V66" i="13"/>
  <c r="U66" i="13"/>
  <c r="T66" i="13"/>
  <c r="S66" i="13"/>
  <c r="V65" i="13"/>
  <c r="U65" i="13"/>
  <c r="T65" i="13"/>
  <c r="S65" i="13"/>
  <c r="V64" i="13"/>
  <c r="U64" i="13"/>
  <c r="T64" i="13"/>
  <c r="S64" i="13"/>
  <c r="V63" i="13"/>
  <c r="U63" i="13"/>
  <c r="T63" i="13"/>
  <c r="S63" i="13"/>
  <c r="V62" i="13"/>
  <c r="U62" i="13"/>
  <c r="T62" i="13"/>
  <c r="S62" i="13"/>
  <c r="V61" i="13"/>
  <c r="U61" i="13"/>
  <c r="T61" i="13"/>
  <c r="S61" i="13"/>
  <c r="V60" i="13"/>
  <c r="U60" i="13"/>
  <c r="T60" i="13"/>
  <c r="S60" i="13"/>
  <c r="V59" i="13"/>
  <c r="U59" i="13"/>
  <c r="T59" i="13"/>
  <c r="S59" i="13"/>
  <c r="V58" i="13"/>
  <c r="U58" i="13"/>
  <c r="T58" i="13"/>
  <c r="S58" i="13"/>
  <c r="V57" i="13"/>
  <c r="U57" i="13"/>
  <c r="T57" i="13"/>
  <c r="S57" i="13"/>
  <c r="V56" i="13"/>
  <c r="U56" i="13"/>
  <c r="T56" i="13"/>
  <c r="S56" i="13"/>
  <c r="V55" i="13"/>
  <c r="U55" i="13"/>
  <c r="T55" i="13"/>
  <c r="S55" i="13"/>
  <c r="V54" i="13"/>
  <c r="U54" i="13"/>
  <c r="T54" i="13"/>
  <c r="S54" i="13"/>
  <c r="V53" i="13"/>
  <c r="U53" i="13"/>
  <c r="T53" i="13"/>
  <c r="S53" i="13"/>
  <c r="V52" i="13"/>
  <c r="U52" i="13"/>
  <c r="T52" i="13"/>
  <c r="S52" i="13"/>
  <c r="V51" i="13"/>
  <c r="U51" i="13"/>
  <c r="T51" i="13"/>
  <c r="S51" i="13"/>
  <c r="V50" i="13"/>
  <c r="U50" i="13"/>
  <c r="T50" i="13"/>
  <c r="S50" i="13"/>
  <c r="V49" i="13"/>
  <c r="U49" i="13"/>
  <c r="T49" i="13"/>
  <c r="S49" i="13"/>
  <c r="V48" i="13"/>
  <c r="U48" i="13"/>
  <c r="T48" i="13"/>
  <c r="S48" i="13"/>
  <c r="V47" i="13"/>
  <c r="U47" i="13"/>
  <c r="T47" i="13"/>
  <c r="S47" i="13"/>
  <c r="V46" i="13"/>
  <c r="U46" i="13"/>
  <c r="T46" i="13"/>
  <c r="S46" i="13"/>
  <c r="V45" i="13"/>
  <c r="U45" i="13"/>
  <c r="T45" i="13"/>
  <c r="S45" i="13"/>
  <c r="V44" i="13"/>
  <c r="U44" i="13"/>
  <c r="T44" i="13"/>
  <c r="S44" i="13"/>
  <c r="V43" i="13"/>
  <c r="U43" i="13"/>
  <c r="T43" i="13"/>
  <c r="S43" i="13"/>
  <c r="V42" i="13"/>
  <c r="U42" i="13"/>
  <c r="T42" i="13"/>
  <c r="S42" i="13"/>
  <c r="V41" i="13"/>
  <c r="U41" i="13"/>
  <c r="T41" i="13"/>
  <c r="S41" i="13"/>
  <c r="V40" i="13"/>
  <c r="U40" i="13"/>
  <c r="T40" i="13"/>
  <c r="S40" i="13"/>
  <c r="V39" i="13"/>
  <c r="U39" i="13"/>
  <c r="T39" i="13"/>
  <c r="S39" i="13"/>
  <c r="V38" i="13"/>
  <c r="U38" i="13"/>
  <c r="T38" i="13"/>
  <c r="S38" i="13"/>
  <c r="V37" i="13"/>
  <c r="U37" i="13"/>
  <c r="T37" i="13"/>
  <c r="S37" i="13"/>
  <c r="V36" i="13"/>
  <c r="U36" i="13"/>
  <c r="T36" i="13"/>
  <c r="S36" i="13"/>
  <c r="V35" i="13"/>
  <c r="U35" i="13"/>
  <c r="T35" i="13"/>
  <c r="S35" i="13"/>
  <c r="V34" i="13"/>
  <c r="U34" i="13"/>
  <c r="T34" i="13"/>
  <c r="S34" i="13"/>
  <c r="V33" i="13"/>
  <c r="U33" i="13"/>
  <c r="T33" i="13"/>
  <c r="S33" i="13"/>
  <c r="V32" i="13"/>
  <c r="U32" i="13"/>
  <c r="T32" i="13"/>
  <c r="S32" i="13"/>
  <c r="V31" i="13"/>
  <c r="U31" i="13"/>
  <c r="T31" i="13"/>
  <c r="S31" i="13"/>
  <c r="V30" i="13"/>
  <c r="U30" i="13"/>
  <c r="T30" i="13"/>
  <c r="S30" i="13"/>
  <c r="V29" i="13"/>
  <c r="U29" i="13"/>
  <c r="T29" i="13"/>
  <c r="S29" i="13"/>
  <c r="V28" i="13"/>
  <c r="U28" i="13"/>
  <c r="T28" i="13"/>
  <c r="S28" i="13"/>
  <c r="V27" i="13"/>
  <c r="U27" i="13"/>
  <c r="T27" i="13"/>
  <c r="S27" i="13"/>
  <c r="V26" i="13"/>
  <c r="U26" i="13"/>
  <c r="T26" i="13"/>
  <c r="S26" i="13"/>
  <c r="V25" i="13"/>
  <c r="U25" i="13"/>
  <c r="T25" i="13"/>
  <c r="S25" i="13"/>
  <c r="V24" i="13"/>
  <c r="U24" i="13"/>
  <c r="T24" i="13"/>
  <c r="S24" i="13"/>
  <c r="V23" i="13"/>
  <c r="U23" i="13"/>
  <c r="T23" i="13"/>
  <c r="S23" i="13"/>
  <c r="V22" i="13"/>
  <c r="U22" i="13"/>
  <c r="T22" i="13"/>
  <c r="S22" i="13"/>
  <c r="V21" i="13"/>
  <c r="U21" i="13"/>
  <c r="T21" i="13"/>
  <c r="S21" i="13"/>
  <c r="V20" i="13"/>
  <c r="U20" i="13"/>
  <c r="T20" i="13"/>
  <c r="S20" i="13"/>
  <c r="V19" i="13"/>
  <c r="U19" i="13"/>
  <c r="T19" i="13"/>
  <c r="S19" i="13"/>
  <c r="V18" i="13"/>
  <c r="U18" i="13"/>
  <c r="T18" i="13"/>
  <c r="S18" i="13"/>
  <c r="V17" i="13"/>
  <c r="U17" i="13"/>
  <c r="T17" i="13"/>
  <c r="S17" i="13"/>
  <c r="V16" i="13"/>
  <c r="U16" i="13"/>
  <c r="T16" i="13"/>
  <c r="S16" i="13"/>
  <c r="V15" i="13"/>
  <c r="U15" i="13"/>
  <c r="T15" i="13"/>
  <c r="S15" i="13"/>
  <c r="V14" i="13"/>
  <c r="U14" i="13"/>
  <c r="T14" i="13"/>
  <c r="S14" i="13"/>
  <c r="V13" i="13"/>
  <c r="U13" i="13"/>
  <c r="T13" i="13"/>
  <c r="S13" i="13"/>
  <c r="V12" i="13"/>
  <c r="U12" i="13"/>
  <c r="T12" i="13"/>
  <c r="S12" i="13"/>
  <c r="V11" i="13"/>
  <c r="U11" i="13"/>
  <c r="T11" i="13"/>
  <c r="S11" i="13"/>
  <c r="V10" i="13"/>
  <c r="U10" i="13"/>
  <c r="T10" i="13"/>
  <c r="S10" i="13"/>
  <c r="V9" i="13"/>
  <c r="U9" i="13"/>
  <c r="T9" i="13"/>
  <c r="S9" i="13"/>
  <c r="V8" i="13"/>
  <c r="U8" i="13"/>
  <c r="T8" i="13"/>
  <c r="S8" i="13"/>
  <c r="V7" i="13"/>
  <c r="U7" i="13"/>
  <c r="T7" i="13"/>
  <c r="S7" i="13"/>
  <c r="V6" i="13"/>
  <c r="U6" i="13"/>
  <c r="T6" i="13"/>
  <c r="S6" i="13"/>
  <c r="V5" i="13"/>
  <c r="U5" i="13"/>
  <c r="T5" i="13"/>
  <c r="S5" i="13"/>
  <c r="V4" i="13"/>
  <c r="U4" i="13"/>
  <c r="T4" i="13"/>
  <c r="S4" i="13"/>
  <c r="V3" i="13"/>
  <c r="U3" i="13"/>
  <c r="T3" i="13"/>
  <c r="S3" i="13"/>
  <c r="Q113" i="13"/>
  <c r="P113" i="13"/>
  <c r="O113" i="13"/>
  <c r="N113" i="13"/>
  <c r="Q112" i="13"/>
  <c r="P112" i="13"/>
  <c r="O112" i="13"/>
  <c r="N112" i="13"/>
  <c r="Q111" i="13"/>
  <c r="P111" i="13"/>
  <c r="O111" i="13"/>
  <c r="N111" i="13"/>
  <c r="Q110" i="13"/>
  <c r="P110" i="13"/>
  <c r="O110" i="13"/>
  <c r="N110" i="13"/>
  <c r="Q109" i="13"/>
  <c r="P109" i="13"/>
  <c r="O109" i="13"/>
  <c r="N109" i="13"/>
  <c r="Q108" i="13"/>
  <c r="P108" i="13"/>
  <c r="O108" i="13"/>
  <c r="N108" i="13"/>
  <c r="Q107" i="13"/>
  <c r="P107" i="13"/>
  <c r="O107" i="13"/>
  <c r="N107" i="13"/>
  <c r="Q106" i="13"/>
  <c r="P106" i="13"/>
  <c r="O106" i="13"/>
  <c r="N106" i="13"/>
  <c r="Q105" i="13"/>
  <c r="P105" i="13"/>
  <c r="O105" i="13"/>
  <c r="N105" i="13"/>
  <c r="Q104" i="13"/>
  <c r="P104" i="13"/>
  <c r="O104" i="13"/>
  <c r="N104" i="13"/>
  <c r="Q103" i="13"/>
  <c r="P103" i="13"/>
  <c r="O103" i="13"/>
  <c r="N103" i="13"/>
  <c r="Q102" i="13"/>
  <c r="P102" i="13"/>
  <c r="O102" i="13"/>
  <c r="N102" i="13"/>
  <c r="Q101" i="13"/>
  <c r="P101" i="13"/>
  <c r="O101" i="13"/>
  <c r="N101" i="13"/>
  <c r="Q100" i="13"/>
  <c r="P100" i="13"/>
  <c r="O100" i="13"/>
  <c r="N100" i="13"/>
  <c r="Q99" i="13"/>
  <c r="P99" i="13"/>
  <c r="O99" i="13"/>
  <c r="N99" i="13"/>
  <c r="Q98" i="13"/>
  <c r="P98" i="13"/>
  <c r="O98" i="13"/>
  <c r="N98" i="13"/>
  <c r="Q97" i="13"/>
  <c r="P97" i="13"/>
  <c r="O97" i="13"/>
  <c r="N97" i="13"/>
  <c r="Q96" i="13"/>
  <c r="P96" i="13"/>
  <c r="O96" i="13"/>
  <c r="N96" i="13"/>
  <c r="Q95" i="13"/>
  <c r="P95" i="13"/>
  <c r="O95" i="13"/>
  <c r="N95" i="13"/>
  <c r="Q94" i="13"/>
  <c r="P94" i="13"/>
  <c r="O94" i="13"/>
  <c r="N94" i="13"/>
  <c r="Q93" i="13"/>
  <c r="P93" i="13"/>
  <c r="O93" i="13"/>
  <c r="N93" i="13"/>
  <c r="Q92" i="13"/>
  <c r="P92" i="13"/>
  <c r="O92" i="13"/>
  <c r="N92" i="13"/>
  <c r="Q91" i="13"/>
  <c r="P91" i="13"/>
  <c r="O91" i="13"/>
  <c r="N91" i="13"/>
  <c r="Q90" i="13"/>
  <c r="P90" i="13"/>
  <c r="O90" i="13"/>
  <c r="N90" i="13"/>
  <c r="Q89" i="13"/>
  <c r="P89" i="13"/>
  <c r="O89" i="13"/>
  <c r="N89" i="13"/>
  <c r="Q88" i="13"/>
  <c r="P88" i="13"/>
  <c r="O88" i="13"/>
  <c r="N88" i="13"/>
  <c r="Q87" i="13"/>
  <c r="P87" i="13"/>
  <c r="O87" i="13"/>
  <c r="N87" i="13"/>
  <c r="Q86" i="13"/>
  <c r="P86" i="13"/>
  <c r="O86" i="13"/>
  <c r="N86" i="13"/>
  <c r="Q85" i="13"/>
  <c r="P85" i="13"/>
  <c r="O85" i="13"/>
  <c r="N85" i="13"/>
  <c r="Q84" i="13"/>
  <c r="P84" i="13"/>
  <c r="O84" i="13"/>
  <c r="N84" i="13"/>
  <c r="Q83" i="13"/>
  <c r="P83" i="13"/>
  <c r="O83" i="13"/>
  <c r="N83" i="13"/>
  <c r="Q82" i="13"/>
  <c r="P82" i="13"/>
  <c r="O82" i="13"/>
  <c r="N82" i="13"/>
  <c r="Q81" i="13"/>
  <c r="P81" i="13"/>
  <c r="O81" i="13"/>
  <c r="N81" i="13"/>
  <c r="Q80" i="13"/>
  <c r="P80" i="13"/>
  <c r="O80" i="13"/>
  <c r="N80" i="13"/>
  <c r="Q79" i="13"/>
  <c r="P79" i="13"/>
  <c r="O79" i="13"/>
  <c r="N79" i="13"/>
  <c r="Q78" i="13"/>
  <c r="P78" i="13"/>
  <c r="O78" i="13"/>
  <c r="N78" i="13"/>
  <c r="Q77" i="13"/>
  <c r="P77" i="13"/>
  <c r="O77" i="13"/>
  <c r="N77" i="13"/>
  <c r="Q76" i="13"/>
  <c r="P76" i="13"/>
  <c r="O76" i="13"/>
  <c r="N76" i="13"/>
  <c r="Q75" i="13"/>
  <c r="P75" i="13"/>
  <c r="O75" i="13"/>
  <c r="N75" i="13"/>
  <c r="Q74" i="13"/>
  <c r="P74" i="13"/>
  <c r="O74" i="13"/>
  <c r="N74" i="13"/>
  <c r="Q73" i="13"/>
  <c r="P73" i="13"/>
  <c r="O73" i="13"/>
  <c r="N73" i="13"/>
  <c r="Q72" i="13"/>
  <c r="P72" i="13"/>
  <c r="O72" i="13"/>
  <c r="N72" i="13"/>
  <c r="Q71" i="13"/>
  <c r="P71" i="13"/>
  <c r="O71" i="13"/>
  <c r="N71" i="13"/>
  <c r="Q70" i="13"/>
  <c r="P70" i="13"/>
  <c r="O70" i="13"/>
  <c r="N70" i="13"/>
  <c r="Q69" i="13"/>
  <c r="P69" i="13"/>
  <c r="O69" i="13"/>
  <c r="N69" i="13"/>
  <c r="Q68" i="13"/>
  <c r="P68" i="13"/>
  <c r="O68" i="13"/>
  <c r="N68" i="13"/>
  <c r="Q67" i="13"/>
  <c r="P67" i="13"/>
  <c r="O67" i="13"/>
  <c r="N67" i="13"/>
  <c r="Q66" i="13"/>
  <c r="P66" i="13"/>
  <c r="O66" i="13"/>
  <c r="N66" i="13"/>
  <c r="Q65" i="13"/>
  <c r="P65" i="13"/>
  <c r="O65" i="13"/>
  <c r="N65" i="13"/>
  <c r="Q64" i="13"/>
  <c r="P64" i="13"/>
  <c r="O64" i="13"/>
  <c r="N64" i="13"/>
  <c r="Q63" i="13"/>
  <c r="P63" i="13"/>
  <c r="O63" i="13"/>
  <c r="N63" i="13"/>
  <c r="Q62" i="13"/>
  <c r="P62" i="13"/>
  <c r="O62" i="13"/>
  <c r="N62" i="13"/>
  <c r="Q61" i="13"/>
  <c r="P61" i="13"/>
  <c r="O61" i="13"/>
  <c r="N61" i="13"/>
  <c r="Q60" i="13"/>
  <c r="P60" i="13"/>
  <c r="O60" i="13"/>
  <c r="N60" i="13"/>
  <c r="Q59" i="13"/>
  <c r="P59" i="13"/>
  <c r="O59" i="13"/>
  <c r="N59" i="13"/>
  <c r="Q58" i="13"/>
  <c r="P58" i="13"/>
  <c r="O58" i="13"/>
  <c r="N58" i="13"/>
  <c r="Q57" i="13"/>
  <c r="P57" i="13"/>
  <c r="O57" i="13"/>
  <c r="N57" i="13"/>
  <c r="Q56" i="13"/>
  <c r="P56" i="13"/>
  <c r="O56" i="13"/>
  <c r="N56" i="13"/>
  <c r="Q55" i="13"/>
  <c r="P55" i="13"/>
  <c r="O55" i="13"/>
  <c r="N55" i="13"/>
  <c r="Q54" i="13"/>
  <c r="P54" i="13"/>
  <c r="O54" i="13"/>
  <c r="N54" i="13"/>
  <c r="Q53" i="13"/>
  <c r="P53" i="13"/>
  <c r="O53" i="13"/>
  <c r="N53" i="13"/>
  <c r="Q52" i="13"/>
  <c r="P52" i="13"/>
  <c r="O52" i="13"/>
  <c r="N52" i="13"/>
  <c r="Q51" i="13"/>
  <c r="P51" i="13"/>
  <c r="O51" i="13"/>
  <c r="N51" i="13"/>
  <c r="Q50" i="13"/>
  <c r="P50" i="13"/>
  <c r="O50" i="13"/>
  <c r="N50" i="13"/>
  <c r="Q49" i="13"/>
  <c r="P49" i="13"/>
  <c r="O49" i="13"/>
  <c r="N49" i="13"/>
  <c r="Q48" i="13"/>
  <c r="P48" i="13"/>
  <c r="O48" i="13"/>
  <c r="N48" i="13"/>
  <c r="Q47" i="13"/>
  <c r="P47" i="13"/>
  <c r="O47" i="13"/>
  <c r="N47" i="13"/>
  <c r="Q46" i="13"/>
  <c r="P46" i="13"/>
  <c r="O46" i="13"/>
  <c r="N46" i="13"/>
  <c r="Q45" i="13"/>
  <c r="P45" i="13"/>
  <c r="O45" i="13"/>
  <c r="N45" i="13"/>
  <c r="Q44" i="13"/>
  <c r="P44" i="13"/>
  <c r="O44" i="13"/>
  <c r="N44" i="13"/>
  <c r="Q43" i="13"/>
  <c r="P43" i="13"/>
  <c r="O43" i="13"/>
  <c r="N43" i="13"/>
  <c r="Q42" i="13"/>
  <c r="P42" i="13"/>
  <c r="O42" i="13"/>
  <c r="N42" i="13"/>
  <c r="Q41" i="13"/>
  <c r="P41" i="13"/>
  <c r="O41" i="13"/>
  <c r="N41" i="13"/>
  <c r="Q40" i="13"/>
  <c r="P40" i="13"/>
  <c r="O40" i="13"/>
  <c r="N40" i="13"/>
  <c r="Q39" i="13"/>
  <c r="P39" i="13"/>
  <c r="O39" i="13"/>
  <c r="N39" i="13"/>
  <c r="Q38" i="13"/>
  <c r="P38" i="13"/>
  <c r="O38" i="13"/>
  <c r="N38" i="13"/>
  <c r="Q37" i="13"/>
  <c r="P37" i="13"/>
  <c r="O37" i="13"/>
  <c r="N37" i="13"/>
  <c r="Q36" i="13"/>
  <c r="P36" i="13"/>
  <c r="O36" i="13"/>
  <c r="N36" i="13"/>
  <c r="Q35" i="13"/>
  <c r="P35" i="13"/>
  <c r="O35" i="13"/>
  <c r="N35" i="13"/>
  <c r="Q34" i="13"/>
  <c r="P34" i="13"/>
  <c r="O34" i="13"/>
  <c r="N34" i="13"/>
  <c r="Q33" i="13"/>
  <c r="P33" i="13"/>
  <c r="O33" i="13"/>
  <c r="N33" i="13"/>
  <c r="Q32" i="13"/>
  <c r="P32" i="13"/>
  <c r="O32" i="13"/>
  <c r="N32" i="13"/>
  <c r="Q31" i="13"/>
  <c r="P31" i="13"/>
  <c r="O31" i="13"/>
  <c r="N31" i="13"/>
  <c r="Q30" i="13"/>
  <c r="P30" i="13"/>
  <c r="O30" i="13"/>
  <c r="N30" i="13"/>
  <c r="Q29" i="13"/>
  <c r="P29" i="13"/>
  <c r="O29" i="13"/>
  <c r="N29" i="13"/>
  <c r="Q28" i="13"/>
  <c r="P28" i="13"/>
  <c r="O28" i="13"/>
  <c r="N28" i="13"/>
  <c r="Q27" i="13"/>
  <c r="P27" i="13"/>
  <c r="O27" i="13"/>
  <c r="N27" i="13"/>
  <c r="Q26" i="13"/>
  <c r="P26" i="13"/>
  <c r="O26" i="13"/>
  <c r="N26" i="13"/>
  <c r="Q25" i="13"/>
  <c r="P25" i="13"/>
  <c r="O25" i="13"/>
  <c r="N25" i="13"/>
  <c r="Q24" i="13"/>
  <c r="P24" i="13"/>
  <c r="O24" i="13"/>
  <c r="N24" i="13"/>
  <c r="Q23" i="13"/>
  <c r="P23" i="13"/>
  <c r="O23" i="13"/>
  <c r="N23" i="13"/>
  <c r="Q22" i="13"/>
  <c r="P22" i="13"/>
  <c r="O22" i="13"/>
  <c r="N22" i="13"/>
  <c r="Q21" i="13"/>
  <c r="P21" i="13"/>
  <c r="O21" i="13"/>
  <c r="N21" i="13"/>
  <c r="Q20" i="13"/>
  <c r="P20" i="13"/>
  <c r="O20" i="13"/>
  <c r="N20" i="13"/>
  <c r="Q19" i="13"/>
  <c r="P19" i="13"/>
  <c r="O19" i="13"/>
  <c r="N19" i="13"/>
  <c r="Q18" i="13"/>
  <c r="P18" i="13"/>
  <c r="O18" i="13"/>
  <c r="N18" i="13"/>
  <c r="Q17" i="13"/>
  <c r="P17" i="13"/>
  <c r="O17" i="13"/>
  <c r="N17" i="13"/>
  <c r="Q16" i="13"/>
  <c r="P16" i="13"/>
  <c r="O16" i="13"/>
  <c r="N16" i="13"/>
  <c r="Q15" i="13"/>
  <c r="P15" i="13"/>
  <c r="O15" i="13"/>
  <c r="N15" i="13"/>
  <c r="Q14" i="13"/>
  <c r="P14" i="13"/>
  <c r="O14" i="13"/>
  <c r="N14" i="13"/>
  <c r="Q13" i="13"/>
  <c r="P13" i="13"/>
  <c r="O13" i="13"/>
  <c r="N13" i="13"/>
  <c r="Q12" i="13"/>
  <c r="P12" i="13"/>
  <c r="O12" i="13"/>
  <c r="N12" i="13"/>
  <c r="Q11" i="13"/>
  <c r="P11" i="13"/>
  <c r="O11" i="13"/>
  <c r="N11" i="13"/>
  <c r="Q10" i="13"/>
  <c r="P10" i="13"/>
  <c r="O10" i="13"/>
  <c r="N10" i="13"/>
  <c r="Q9" i="13"/>
  <c r="P9" i="13"/>
  <c r="O9" i="13"/>
  <c r="N9" i="13"/>
  <c r="Q8" i="13"/>
  <c r="P8" i="13"/>
  <c r="O8" i="13"/>
  <c r="N8" i="13"/>
  <c r="Q7" i="13"/>
  <c r="P7" i="13"/>
  <c r="O7" i="13"/>
  <c r="N7" i="13"/>
  <c r="Q6" i="13"/>
  <c r="P6" i="13"/>
  <c r="O6" i="13"/>
  <c r="N6" i="13"/>
  <c r="Q5" i="13"/>
  <c r="P5" i="13"/>
  <c r="O5" i="13"/>
  <c r="N5" i="13"/>
  <c r="Q4" i="13"/>
  <c r="P4" i="13"/>
  <c r="O4" i="13"/>
  <c r="N4" i="13"/>
  <c r="Q3" i="13"/>
  <c r="P3" i="13"/>
  <c r="O3" i="13"/>
  <c r="N3" i="13"/>
  <c r="L113" i="13"/>
  <c r="K113" i="13"/>
  <c r="J113" i="13"/>
  <c r="I113" i="13"/>
  <c r="L112" i="13"/>
  <c r="K112" i="13"/>
  <c r="J112" i="13"/>
  <c r="I112" i="13"/>
  <c r="L111" i="13"/>
  <c r="K111" i="13"/>
  <c r="J111" i="13"/>
  <c r="I111" i="13"/>
  <c r="L110" i="13"/>
  <c r="K110" i="13"/>
  <c r="J110" i="13"/>
  <c r="I110" i="13"/>
  <c r="L109" i="13"/>
  <c r="K109" i="13"/>
  <c r="J109" i="13"/>
  <c r="I109" i="13"/>
  <c r="L108" i="13"/>
  <c r="K108" i="13"/>
  <c r="J108" i="13"/>
  <c r="I108" i="13"/>
  <c r="L107" i="13"/>
  <c r="K107" i="13"/>
  <c r="J107" i="13"/>
  <c r="I107" i="13"/>
  <c r="L106" i="13"/>
  <c r="K106" i="13"/>
  <c r="J106" i="13"/>
  <c r="I106" i="13"/>
  <c r="L105" i="13"/>
  <c r="K105" i="13"/>
  <c r="J105" i="13"/>
  <c r="I105" i="13"/>
  <c r="L104" i="13"/>
  <c r="K104" i="13"/>
  <c r="J104" i="13"/>
  <c r="I104" i="13"/>
  <c r="L103" i="13"/>
  <c r="K103" i="13"/>
  <c r="J103" i="13"/>
  <c r="I103" i="13"/>
  <c r="L102" i="13"/>
  <c r="K102" i="13"/>
  <c r="J102" i="13"/>
  <c r="I102" i="13"/>
  <c r="L101" i="13"/>
  <c r="K101" i="13"/>
  <c r="J101" i="13"/>
  <c r="I101" i="13"/>
  <c r="L100" i="13"/>
  <c r="K100" i="13"/>
  <c r="J100" i="13"/>
  <c r="I100" i="13"/>
  <c r="L99" i="13"/>
  <c r="K99" i="13"/>
  <c r="J99" i="13"/>
  <c r="I99" i="13"/>
  <c r="L98" i="13"/>
  <c r="K98" i="13"/>
  <c r="J98" i="13"/>
  <c r="I98" i="13"/>
  <c r="L97" i="13"/>
  <c r="K97" i="13"/>
  <c r="J97" i="13"/>
  <c r="I97" i="13"/>
  <c r="L96" i="13"/>
  <c r="K96" i="13"/>
  <c r="J96" i="13"/>
  <c r="I96" i="13"/>
  <c r="L95" i="13"/>
  <c r="K95" i="13"/>
  <c r="J95" i="13"/>
  <c r="I95" i="13"/>
  <c r="L94" i="13"/>
  <c r="K94" i="13"/>
  <c r="J94" i="13"/>
  <c r="I94" i="13"/>
  <c r="L93" i="13"/>
  <c r="K93" i="13"/>
  <c r="J93" i="13"/>
  <c r="I93" i="13"/>
  <c r="L92" i="13"/>
  <c r="K92" i="13"/>
  <c r="J92" i="13"/>
  <c r="I92" i="13"/>
  <c r="L91" i="13"/>
  <c r="K91" i="13"/>
  <c r="J91" i="13"/>
  <c r="I91" i="13"/>
  <c r="L90" i="13"/>
  <c r="K90" i="13"/>
  <c r="J90" i="13"/>
  <c r="I90" i="13"/>
  <c r="L89" i="13"/>
  <c r="K89" i="13"/>
  <c r="J89" i="13"/>
  <c r="I89" i="13"/>
  <c r="L88" i="13"/>
  <c r="K88" i="13"/>
  <c r="J88" i="13"/>
  <c r="I88" i="13"/>
  <c r="L87" i="13"/>
  <c r="K87" i="13"/>
  <c r="J87" i="13"/>
  <c r="I87" i="13"/>
  <c r="L86" i="13"/>
  <c r="K86" i="13"/>
  <c r="J86" i="13"/>
  <c r="I86" i="13"/>
  <c r="L85" i="13"/>
  <c r="K85" i="13"/>
  <c r="J85" i="13"/>
  <c r="I85" i="13"/>
  <c r="L84" i="13"/>
  <c r="K84" i="13"/>
  <c r="J84" i="13"/>
  <c r="I84" i="13"/>
  <c r="L83" i="13"/>
  <c r="K83" i="13"/>
  <c r="J83" i="13"/>
  <c r="I83" i="13"/>
  <c r="L82" i="13"/>
  <c r="K82" i="13"/>
  <c r="J82" i="13"/>
  <c r="I82" i="13"/>
  <c r="L81" i="13"/>
  <c r="K81" i="13"/>
  <c r="J81" i="13"/>
  <c r="I81" i="13"/>
  <c r="L80" i="13"/>
  <c r="K80" i="13"/>
  <c r="J80" i="13"/>
  <c r="I80" i="13"/>
  <c r="L79" i="13"/>
  <c r="K79" i="13"/>
  <c r="J79" i="13"/>
  <c r="I79" i="13"/>
  <c r="L78" i="13"/>
  <c r="K78" i="13"/>
  <c r="J78" i="13"/>
  <c r="I78" i="13"/>
  <c r="L77" i="13"/>
  <c r="K77" i="13"/>
  <c r="J77" i="13"/>
  <c r="I77" i="13"/>
  <c r="L76" i="13"/>
  <c r="K76" i="13"/>
  <c r="J76" i="13"/>
  <c r="I76" i="13"/>
  <c r="L75" i="13"/>
  <c r="K75" i="13"/>
  <c r="J75" i="13"/>
  <c r="I75" i="13"/>
  <c r="L74" i="13"/>
  <c r="K74" i="13"/>
  <c r="J74" i="13"/>
  <c r="I74" i="13"/>
  <c r="L73" i="13"/>
  <c r="K73" i="13"/>
  <c r="J73" i="13"/>
  <c r="I73" i="13"/>
  <c r="L72" i="13"/>
  <c r="K72" i="13"/>
  <c r="J72" i="13"/>
  <c r="I72" i="13"/>
  <c r="L71" i="13"/>
  <c r="K71" i="13"/>
  <c r="J71" i="13"/>
  <c r="I71" i="13"/>
  <c r="L70" i="13"/>
  <c r="K70" i="13"/>
  <c r="J70" i="13"/>
  <c r="I70" i="13"/>
  <c r="L69" i="13"/>
  <c r="K69" i="13"/>
  <c r="J69" i="13"/>
  <c r="I69" i="13"/>
  <c r="L68" i="13"/>
  <c r="K68" i="13"/>
  <c r="J68" i="13"/>
  <c r="I68" i="13"/>
  <c r="L67" i="13"/>
  <c r="K67" i="13"/>
  <c r="J67" i="13"/>
  <c r="I67" i="13"/>
  <c r="L66" i="13"/>
  <c r="K66" i="13"/>
  <c r="J66" i="13"/>
  <c r="I66" i="13"/>
  <c r="L65" i="13"/>
  <c r="K65" i="13"/>
  <c r="J65" i="13"/>
  <c r="I65" i="13"/>
  <c r="L64" i="13"/>
  <c r="K64" i="13"/>
  <c r="J64" i="13"/>
  <c r="I64" i="13"/>
  <c r="L63" i="13"/>
  <c r="K63" i="13"/>
  <c r="J63" i="13"/>
  <c r="I63" i="13"/>
  <c r="L62" i="13"/>
  <c r="K62" i="13"/>
  <c r="J62" i="13"/>
  <c r="I62" i="13"/>
  <c r="L61" i="13"/>
  <c r="K61" i="13"/>
  <c r="J61" i="13"/>
  <c r="I61" i="13"/>
  <c r="L60" i="13"/>
  <c r="K60" i="13"/>
  <c r="J60" i="13"/>
  <c r="I60" i="13"/>
  <c r="L59" i="13"/>
  <c r="K59" i="13"/>
  <c r="J59" i="13"/>
  <c r="I59" i="13"/>
  <c r="L58" i="13"/>
  <c r="K58" i="13"/>
  <c r="J58" i="13"/>
  <c r="I58" i="13"/>
  <c r="L57" i="13"/>
  <c r="K57" i="13"/>
  <c r="J57" i="13"/>
  <c r="I57" i="13"/>
  <c r="L56" i="13"/>
  <c r="K56" i="13"/>
  <c r="J56" i="13"/>
  <c r="I56" i="13"/>
  <c r="L55" i="13"/>
  <c r="K55" i="13"/>
  <c r="J55" i="13"/>
  <c r="I55" i="13"/>
  <c r="L54" i="13"/>
  <c r="K54" i="13"/>
  <c r="J54" i="13"/>
  <c r="I54" i="13"/>
  <c r="L53" i="13"/>
  <c r="K53" i="13"/>
  <c r="J53" i="13"/>
  <c r="I53" i="13"/>
  <c r="L52" i="13"/>
  <c r="K52" i="13"/>
  <c r="J52" i="13"/>
  <c r="I52" i="13"/>
  <c r="L51" i="13"/>
  <c r="K51" i="13"/>
  <c r="J51" i="13"/>
  <c r="I51" i="13"/>
  <c r="L50" i="13"/>
  <c r="K50" i="13"/>
  <c r="J50" i="13"/>
  <c r="I50" i="13"/>
  <c r="L49" i="13"/>
  <c r="K49" i="13"/>
  <c r="J49" i="13"/>
  <c r="I49" i="13"/>
  <c r="L48" i="13"/>
  <c r="K48" i="13"/>
  <c r="J48" i="13"/>
  <c r="I48" i="13"/>
  <c r="L47" i="13"/>
  <c r="K47" i="13"/>
  <c r="J47" i="13"/>
  <c r="I47" i="13"/>
  <c r="L46" i="13"/>
  <c r="K46" i="13"/>
  <c r="J46" i="13"/>
  <c r="I46" i="13"/>
  <c r="L45" i="13"/>
  <c r="K45" i="13"/>
  <c r="J45" i="13"/>
  <c r="I45" i="13"/>
  <c r="L44" i="13"/>
  <c r="K44" i="13"/>
  <c r="J44" i="13"/>
  <c r="I44" i="13"/>
  <c r="L43" i="13"/>
  <c r="K43" i="13"/>
  <c r="J43" i="13"/>
  <c r="I43" i="13"/>
  <c r="L42" i="13"/>
  <c r="K42" i="13"/>
  <c r="J42" i="13"/>
  <c r="I42" i="13"/>
  <c r="L41" i="13"/>
  <c r="K41" i="13"/>
  <c r="J41" i="13"/>
  <c r="I41" i="13"/>
  <c r="L40" i="13"/>
  <c r="K40" i="13"/>
  <c r="J40" i="13"/>
  <c r="I40" i="13"/>
  <c r="L39" i="13"/>
  <c r="K39" i="13"/>
  <c r="J39" i="13"/>
  <c r="I39" i="13"/>
  <c r="L38" i="13"/>
  <c r="K38" i="13"/>
  <c r="J38" i="13"/>
  <c r="I38" i="13"/>
  <c r="L37" i="13"/>
  <c r="K37" i="13"/>
  <c r="J37" i="13"/>
  <c r="I37" i="13"/>
  <c r="L36" i="13"/>
  <c r="K36" i="13"/>
  <c r="J36" i="13"/>
  <c r="I36" i="13"/>
  <c r="L35" i="13"/>
  <c r="K35" i="13"/>
  <c r="J35" i="13"/>
  <c r="I35" i="13"/>
  <c r="L34" i="13"/>
  <c r="K34" i="13"/>
  <c r="J34" i="13"/>
  <c r="I34" i="13"/>
  <c r="L33" i="13"/>
  <c r="K33" i="13"/>
  <c r="J33" i="13"/>
  <c r="I33" i="13"/>
  <c r="L32" i="13"/>
  <c r="K32" i="13"/>
  <c r="J32" i="13"/>
  <c r="I32" i="13"/>
  <c r="L31" i="13"/>
  <c r="K31" i="13"/>
  <c r="J31" i="13"/>
  <c r="I31" i="13"/>
  <c r="L30" i="13"/>
  <c r="K30" i="13"/>
  <c r="J30" i="13"/>
  <c r="I30" i="13"/>
  <c r="L29" i="13"/>
  <c r="K29" i="13"/>
  <c r="J29" i="13"/>
  <c r="I29" i="13"/>
  <c r="L28" i="13"/>
  <c r="K28" i="13"/>
  <c r="J28" i="13"/>
  <c r="I28" i="13"/>
  <c r="L27" i="13"/>
  <c r="K27" i="13"/>
  <c r="J27" i="13"/>
  <c r="I27" i="13"/>
  <c r="L26" i="13"/>
  <c r="K26" i="13"/>
  <c r="J26" i="13"/>
  <c r="I26" i="13"/>
  <c r="L25" i="13"/>
  <c r="K25" i="13"/>
  <c r="J25" i="13"/>
  <c r="I25" i="13"/>
  <c r="L24" i="13"/>
  <c r="K24" i="13"/>
  <c r="J24" i="13"/>
  <c r="I24" i="13"/>
  <c r="L23" i="13"/>
  <c r="K23" i="13"/>
  <c r="J23" i="13"/>
  <c r="I23" i="13"/>
  <c r="L22" i="13"/>
  <c r="K22" i="13"/>
  <c r="J22" i="13"/>
  <c r="I22" i="13"/>
  <c r="L21" i="13"/>
  <c r="K21" i="13"/>
  <c r="J21" i="13"/>
  <c r="I21" i="13"/>
  <c r="L20" i="13"/>
  <c r="K20" i="13"/>
  <c r="J20" i="13"/>
  <c r="I20" i="13"/>
  <c r="L19" i="13"/>
  <c r="K19" i="13"/>
  <c r="J19" i="13"/>
  <c r="I19" i="13"/>
  <c r="L18" i="13"/>
  <c r="K18" i="13"/>
  <c r="J18" i="13"/>
  <c r="I18" i="13"/>
  <c r="L17" i="13"/>
  <c r="K17" i="13"/>
  <c r="J17" i="13"/>
  <c r="I17" i="13"/>
  <c r="L16" i="13"/>
  <c r="K16" i="13"/>
  <c r="J16" i="13"/>
  <c r="I16" i="13"/>
  <c r="L15" i="13"/>
  <c r="K15" i="13"/>
  <c r="J15" i="13"/>
  <c r="I15" i="13"/>
  <c r="L14" i="13"/>
  <c r="K14" i="13"/>
  <c r="J14" i="13"/>
  <c r="I14" i="13"/>
  <c r="L13" i="13"/>
  <c r="K13" i="13"/>
  <c r="J13" i="13"/>
  <c r="I13" i="13"/>
  <c r="L12" i="13"/>
  <c r="K12" i="13"/>
  <c r="J12" i="13"/>
  <c r="I12" i="13"/>
  <c r="L11" i="13"/>
  <c r="K11" i="13"/>
  <c r="J11" i="13"/>
  <c r="I11" i="13"/>
  <c r="L10" i="13"/>
  <c r="K10" i="13"/>
  <c r="J10" i="13"/>
  <c r="I10" i="13"/>
  <c r="L9" i="13"/>
  <c r="K9" i="13"/>
  <c r="J9" i="13"/>
  <c r="I9" i="13"/>
  <c r="L8" i="13"/>
  <c r="K8" i="13"/>
  <c r="J8" i="13"/>
  <c r="I8" i="13"/>
  <c r="L7" i="13"/>
  <c r="K7" i="13"/>
  <c r="J7" i="13"/>
  <c r="I7" i="13"/>
  <c r="L6" i="13"/>
  <c r="K6" i="13"/>
  <c r="J6" i="13"/>
  <c r="I6" i="13"/>
  <c r="L5" i="13"/>
  <c r="K5" i="13"/>
  <c r="J5" i="13"/>
  <c r="I5" i="13"/>
  <c r="L4" i="13"/>
  <c r="K4" i="13"/>
  <c r="J4" i="13"/>
  <c r="I4" i="13"/>
  <c r="L3" i="13"/>
  <c r="K3" i="13"/>
  <c r="J3" i="13"/>
  <c r="I3" i="13"/>
  <c r="D4" i="13"/>
  <c r="E4" i="13"/>
  <c r="F4" i="13"/>
  <c r="G4" i="13"/>
  <c r="D5" i="13"/>
  <c r="E5" i="13"/>
  <c r="F5" i="13"/>
  <c r="G5" i="13"/>
  <c r="D6" i="13"/>
  <c r="E6" i="13"/>
  <c r="F6" i="13"/>
  <c r="G6" i="13"/>
  <c r="D7" i="13"/>
  <c r="E7" i="13"/>
  <c r="F7" i="13"/>
  <c r="G7" i="13"/>
  <c r="D8" i="13"/>
  <c r="E8" i="13"/>
  <c r="F8" i="13"/>
  <c r="G8" i="13"/>
  <c r="D9" i="13"/>
  <c r="E9" i="13"/>
  <c r="F9" i="13"/>
  <c r="G9" i="13"/>
  <c r="D10" i="13"/>
  <c r="E10" i="13"/>
  <c r="F10" i="13"/>
  <c r="G10" i="13"/>
  <c r="D11" i="13"/>
  <c r="E11" i="13"/>
  <c r="F11" i="13"/>
  <c r="G11" i="13"/>
  <c r="D12" i="13"/>
  <c r="E12" i="13"/>
  <c r="F12" i="13"/>
  <c r="G12" i="13"/>
  <c r="D13" i="13"/>
  <c r="E13" i="13"/>
  <c r="F13" i="13"/>
  <c r="G13" i="13"/>
  <c r="D14" i="13"/>
  <c r="E14" i="13"/>
  <c r="F14" i="13"/>
  <c r="G14" i="13"/>
  <c r="D15" i="13"/>
  <c r="E15" i="13"/>
  <c r="F15" i="13"/>
  <c r="G15" i="13"/>
  <c r="D16" i="13"/>
  <c r="E16" i="13"/>
  <c r="F16" i="13"/>
  <c r="G16" i="13"/>
  <c r="D17" i="13"/>
  <c r="E17" i="13"/>
  <c r="F17" i="13"/>
  <c r="G17" i="13"/>
  <c r="D18" i="13"/>
  <c r="E18" i="13"/>
  <c r="F18" i="13"/>
  <c r="G18" i="13"/>
  <c r="D19" i="13"/>
  <c r="E19" i="13"/>
  <c r="F19" i="13"/>
  <c r="G19" i="13"/>
  <c r="D20" i="13"/>
  <c r="E20" i="13"/>
  <c r="F20" i="13"/>
  <c r="G20" i="13"/>
  <c r="D21" i="13"/>
  <c r="E21" i="13"/>
  <c r="F21" i="13"/>
  <c r="G21" i="13"/>
  <c r="D22" i="13"/>
  <c r="E22" i="13"/>
  <c r="F22" i="13"/>
  <c r="G22" i="13"/>
  <c r="D23" i="13"/>
  <c r="E23" i="13"/>
  <c r="F23" i="13"/>
  <c r="G23" i="13"/>
  <c r="D24" i="13"/>
  <c r="E24" i="13"/>
  <c r="F24" i="13"/>
  <c r="G24" i="13"/>
  <c r="D25" i="13"/>
  <c r="E25" i="13"/>
  <c r="F25" i="13"/>
  <c r="G25" i="13"/>
  <c r="D26" i="13"/>
  <c r="E26" i="13"/>
  <c r="F26" i="13"/>
  <c r="G26" i="13"/>
  <c r="D27" i="13"/>
  <c r="E27" i="13"/>
  <c r="F27" i="13"/>
  <c r="G27" i="13"/>
  <c r="D28" i="13"/>
  <c r="E28" i="13"/>
  <c r="F28" i="13"/>
  <c r="G28" i="13"/>
  <c r="D29" i="13"/>
  <c r="E29" i="13"/>
  <c r="F29" i="13"/>
  <c r="G29" i="13"/>
  <c r="D30" i="13"/>
  <c r="E30" i="13"/>
  <c r="F30" i="13"/>
  <c r="G30" i="13"/>
  <c r="D31" i="13"/>
  <c r="E31" i="13"/>
  <c r="F31" i="13"/>
  <c r="G31" i="13"/>
  <c r="D32" i="13"/>
  <c r="E32" i="13"/>
  <c r="F32" i="13"/>
  <c r="G32" i="13"/>
  <c r="D33" i="13"/>
  <c r="E33" i="13"/>
  <c r="F33" i="13"/>
  <c r="G33" i="13"/>
  <c r="D34" i="13"/>
  <c r="E34" i="13"/>
  <c r="F34" i="13"/>
  <c r="G34" i="13"/>
  <c r="D35" i="13"/>
  <c r="E35" i="13"/>
  <c r="F35" i="13"/>
  <c r="G35" i="13"/>
  <c r="D36" i="13"/>
  <c r="E36" i="13"/>
  <c r="F36" i="13"/>
  <c r="G36" i="13"/>
  <c r="D37" i="13"/>
  <c r="E37" i="13"/>
  <c r="F37" i="13"/>
  <c r="G37" i="13"/>
  <c r="D38" i="13"/>
  <c r="E38" i="13"/>
  <c r="F38" i="13"/>
  <c r="G38" i="13"/>
  <c r="D39" i="13"/>
  <c r="E39" i="13"/>
  <c r="F39" i="13"/>
  <c r="G39" i="13"/>
  <c r="D40" i="13"/>
  <c r="E40" i="13"/>
  <c r="F40" i="13"/>
  <c r="G40" i="13"/>
  <c r="D41" i="13"/>
  <c r="E41" i="13"/>
  <c r="F41" i="13"/>
  <c r="G41" i="13"/>
  <c r="D42" i="13"/>
  <c r="E42" i="13"/>
  <c r="F42" i="13"/>
  <c r="G42" i="13"/>
  <c r="D43" i="13"/>
  <c r="E43" i="13"/>
  <c r="F43" i="13"/>
  <c r="G43" i="13"/>
  <c r="D44" i="13"/>
  <c r="E44" i="13"/>
  <c r="F44" i="13"/>
  <c r="G44" i="13"/>
  <c r="D45" i="13"/>
  <c r="E45" i="13"/>
  <c r="F45" i="13"/>
  <c r="G45" i="13"/>
  <c r="D46" i="13"/>
  <c r="E46" i="13"/>
  <c r="F46" i="13"/>
  <c r="G46" i="13"/>
  <c r="D47" i="13"/>
  <c r="E47" i="13"/>
  <c r="F47" i="13"/>
  <c r="G47" i="13"/>
  <c r="D48" i="13"/>
  <c r="E48" i="13"/>
  <c r="F48" i="13"/>
  <c r="G48" i="13"/>
  <c r="D49" i="13"/>
  <c r="E49" i="13"/>
  <c r="F49" i="13"/>
  <c r="G49" i="13"/>
  <c r="D50" i="13"/>
  <c r="E50" i="13"/>
  <c r="F50" i="13"/>
  <c r="G50" i="13"/>
  <c r="D51" i="13"/>
  <c r="E51" i="13"/>
  <c r="F51" i="13"/>
  <c r="G51" i="13"/>
  <c r="D52" i="13"/>
  <c r="E52" i="13"/>
  <c r="F52" i="13"/>
  <c r="G52" i="13"/>
  <c r="D53" i="13"/>
  <c r="E53" i="13"/>
  <c r="F53" i="13"/>
  <c r="G53" i="13"/>
  <c r="D54" i="13"/>
  <c r="E54" i="13"/>
  <c r="F54" i="13"/>
  <c r="G54" i="13"/>
  <c r="D55" i="13"/>
  <c r="E55" i="13"/>
  <c r="F55" i="13"/>
  <c r="G55" i="13"/>
  <c r="D56" i="13"/>
  <c r="E56" i="13"/>
  <c r="F56" i="13"/>
  <c r="G56" i="13"/>
  <c r="D57" i="13"/>
  <c r="E57" i="13"/>
  <c r="F57" i="13"/>
  <c r="G57" i="13"/>
  <c r="D58" i="13"/>
  <c r="E58" i="13"/>
  <c r="F58" i="13"/>
  <c r="G58" i="13"/>
  <c r="D59" i="13"/>
  <c r="E59" i="13"/>
  <c r="F59" i="13"/>
  <c r="G59" i="13"/>
  <c r="D60" i="13"/>
  <c r="E60" i="13"/>
  <c r="F60" i="13"/>
  <c r="G60" i="13"/>
  <c r="D61" i="13"/>
  <c r="E61" i="13"/>
  <c r="F61" i="13"/>
  <c r="G61" i="13"/>
  <c r="D62" i="13"/>
  <c r="E62" i="13"/>
  <c r="F62" i="13"/>
  <c r="G62" i="13"/>
  <c r="D63" i="13"/>
  <c r="E63" i="13"/>
  <c r="F63" i="13"/>
  <c r="G63" i="13"/>
  <c r="D64" i="13"/>
  <c r="E64" i="13"/>
  <c r="F64" i="13"/>
  <c r="G64" i="13"/>
  <c r="D65" i="13"/>
  <c r="E65" i="13"/>
  <c r="F65" i="13"/>
  <c r="G65" i="13"/>
  <c r="D66" i="13"/>
  <c r="E66" i="13"/>
  <c r="F66" i="13"/>
  <c r="G66" i="13"/>
  <c r="D67" i="13"/>
  <c r="E67" i="13"/>
  <c r="F67" i="13"/>
  <c r="G67" i="13"/>
  <c r="D68" i="13"/>
  <c r="E68" i="13"/>
  <c r="F68" i="13"/>
  <c r="G68" i="13"/>
  <c r="D69" i="13"/>
  <c r="E69" i="13"/>
  <c r="F69" i="13"/>
  <c r="G69" i="13"/>
  <c r="D70" i="13"/>
  <c r="E70" i="13"/>
  <c r="F70" i="13"/>
  <c r="G70" i="13"/>
  <c r="D71" i="13"/>
  <c r="E71" i="13"/>
  <c r="F71" i="13"/>
  <c r="G71" i="13"/>
  <c r="D72" i="13"/>
  <c r="E72" i="13"/>
  <c r="F72" i="13"/>
  <c r="G72" i="13"/>
  <c r="D73" i="13"/>
  <c r="E73" i="13"/>
  <c r="F73" i="13"/>
  <c r="G73" i="13"/>
  <c r="D74" i="13"/>
  <c r="E74" i="13"/>
  <c r="F74" i="13"/>
  <c r="G74" i="13"/>
  <c r="D75" i="13"/>
  <c r="E75" i="13"/>
  <c r="F75" i="13"/>
  <c r="G75" i="13"/>
  <c r="D76" i="13"/>
  <c r="E76" i="13"/>
  <c r="F76" i="13"/>
  <c r="G76" i="13"/>
  <c r="D77" i="13"/>
  <c r="E77" i="13"/>
  <c r="F77" i="13"/>
  <c r="G77" i="13"/>
  <c r="D78" i="13"/>
  <c r="E78" i="13"/>
  <c r="F78" i="13"/>
  <c r="G78" i="13"/>
  <c r="D79" i="13"/>
  <c r="E79" i="13"/>
  <c r="F79" i="13"/>
  <c r="G79" i="13"/>
  <c r="D80" i="13"/>
  <c r="E80" i="13"/>
  <c r="F80" i="13"/>
  <c r="G80" i="13"/>
  <c r="D81" i="13"/>
  <c r="E81" i="13"/>
  <c r="F81" i="13"/>
  <c r="G81" i="13"/>
  <c r="D82" i="13"/>
  <c r="E82" i="13"/>
  <c r="F82" i="13"/>
  <c r="G82" i="13"/>
  <c r="D83" i="13"/>
  <c r="E83" i="13"/>
  <c r="F83" i="13"/>
  <c r="G83" i="13"/>
  <c r="D84" i="13"/>
  <c r="E84" i="13"/>
  <c r="F84" i="13"/>
  <c r="G84" i="13"/>
  <c r="D85" i="13"/>
  <c r="E85" i="13"/>
  <c r="F85" i="13"/>
  <c r="G85" i="13"/>
  <c r="D86" i="13"/>
  <c r="E86" i="13"/>
  <c r="F86" i="13"/>
  <c r="G86" i="13"/>
  <c r="D87" i="13"/>
  <c r="E87" i="13"/>
  <c r="F87" i="13"/>
  <c r="G87" i="13"/>
  <c r="D88" i="13"/>
  <c r="E88" i="13"/>
  <c r="F88" i="13"/>
  <c r="G88" i="13"/>
  <c r="D89" i="13"/>
  <c r="E89" i="13"/>
  <c r="F89" i="13"/>
  <c r="G89" i="13"/>
  <c r="D90" i="13"/>
  <c r="E90" i="13"/>
  <c r="F90" i="13"/>
  <c r="G90" i="13"/>
  <c r="D91" i="13"/>
  <c r="E91" i="13"/>
  <c r="F91" i="13"/>
  <c r="G91" i="13"/>
  <c r="D92" i="13"/>
  <c r="E92" i="13"/>
  <c r="F92" i="13"/>
  <c r="G92" i="13"/>
  <c r="D93" i="13"/>
  <c r="E93" i="13"/>
  <c r="F93" i="13"/>
  <c r="G93" i="13"/>
  <c r="D94" i="13"/>
  <c r="E94" i="13"/>
  <c r="F94" i="13"/>
  <c r="G94" i="13"/>
  <c r="D95" i="13"/>
  <c r="E95" i="13"/>
  <c r="F95" i="13"/>
  <c r="G95" i="13"/>
  <c r="D96" i="13"/>
  <c r="E96" i="13"/>
  <c r="F96" i="13"/>
  <c r="G96" i="13"/>
  <c r="D97" i="13"/>
  <c r="E97" i="13"/>
  <c r="F97" i="13"/>
  <c r="G97" i="13"/>
  <c r="D98" i="13"/>
  <c r="E98" i="13"/>
  <c r="F98" i="13"/>
  <c r="G98" i="13"/>
  <c r="D99" i="13"/>
  <c r="E99" i="13"/>
  <c r="F99" i="13"/>
  <c r="G99" i="13"/>
  <c r="D100" i="13"/>
  <c r="E100" i="13"/>
  <c r="F100" i="13"/>
  <c r="G100" i="13"/>
  <c r="D101" i="13"/>
  <c r="E101" i="13"/>
  <c r="F101" i="13"/>
  <c r="G101" i="13"/>
  <c r="D102" i="13"/>
  <c r="E102" i="13"/>
  <c r="F102" i="13"/>
  <c r="G102" i="13"/>
  <c r="D103" i="13"/>
  <c r="E103" i="13"/>
  <c r="F103" i="13"/>
  <c r="G103" i="13"/>
  <c r="D104" i="13"/>
  <c r="E104" i="13"/>
  <c r="F104" i="13"/>
  <c r="G104" i="13"/>
  <c r="D105" i="13"/>
  <c r="E105" i="13"/>
  <c r="F105" i="13"/>
  <c r="G105" i="13"/>
  <c r="D106" i="13"/>
  <c r="E106" i="13"/>
  <c r="F106" i="13"/>
  <c r="G106" i="13"/>
  <c r="D107" i="13"/>
  <c r="E107" i="13"/>
  <c r="F107" i="13"/>
  <c r="G107" i="13"/>
  <c r="D108" i="13"/>
  <c r="E108" i="13"/>
  <c r="F108" i="13"/>
  <c r="G108" i="13"/>
  <c r="D109" i="13"/>
  <c r="E109" i="13"/>
  <c r="F109" i="13"/>
  <c r="G109" i="13"/>
  <c r="D110" i="13"/>
  <c r="E110" i="13"/>
  <c r="F110" i="13"/>
  <c r="G110" i="13"/>
  <c r="D111" i="13"/>
  <c r="E111" i="13"/>
  <c r="F111" i="13"/>
  <c r="G111" i="13"/>
  <c r="D112" i="13"/>
  <c r="E112" i="13"/>
  <c r="F112" i="13"/>
  <c r="G112" i="13"/>
  <c r="D113" i="13"/>
  <c r="E113" i="13"/>
  <c r="F113" i="13"/>
  <c r="G113" i="13"/>
  <c r="G3" i="13"/>
  <c r="F3" i="13"/>
  <c r="E3" i="13"/>
  <c r="D3" i="13"/>
  <c r="AF113" i="12"/>
  <c r="AE113" i="12"/>
  <c r="AD113" i="12"/>
  <c r="AC113" i="12"/>
  <c r="AF112" i="12"/>
  <c r="AE112" i="12"/>
  <c r="AD112" i="12"/>
  <c r="AC112" i="12"/>
  <c r="AF111" i="12"/>
  <c r="AE111" i="12"/>
  <c r="AD111" i="12"/>
  <c r="AC111" i="12"/>
  <c r="AF110" i="12"/>
  <c r="AE110" i="12"/>
  <c r="AD110" i="12"/>
  <c r="AC110" i="12"/>
  <c r="AF109" i="12"/>
  <c r="AE109" i="12"/>
  <c r="AD109" i="12"/>
  <c r="AC109" i="12"/>
  <c r="AF108" i="12"/>
  <c r="AE108" i="12"/>
  <c r="AD108" i="12"/>
  <c r="AC108" i="12"/>
  <c r="AF107" i="12"/>
  <c r="AE107" i="12"/>
  <c r="AD107" i="12"/>
  <c r="AC107" i="12"/>
  <c r="AF106" i="12"/>
  <c r="AE106" i="12"/>
  <c r="AD106" i="12"/>
  <c r="AC106" i="12"/>
  <c r="AF105" i="12"/>
  <c r="AE105" i="12"/>
  <c r="AD105" i="12"/>
  <c r="AC105" i="12"/>
  <c r="AF104" i="12"/>
  <c r="AE104" i="12"/>
  <c r="AD104" i="12"/>
  <c r="AC104" i="12"/>
  <c r="AF103" i="12"/>
  <c r="AE103" i="12"/>
  <c r="AD103" i="12"/>
  <c r="AC103" i="12"/>
  <c r="AF102" i="12"/>
  <c r="AE102" i="12"/>
  <c r="AD102" i="12"/>
  <c r="AC102" i="12"/>
  <c r="AF101" i="12"/>
  <c r="AE101" i="12"/>
  <c r="AD101" i="12"/>
  <c r="AC101" i="12"/>
  <c r="AF100" i="12"/>
  <c r="AE100" i="12"/>
  <c r="AD100" i="12"/>
  <c r="AC100" i="12"/>
  <c r="AF99" i="12"/>
  <c r="AE99" i="12"/>
  <c r="AD99" i="12"/>
  <c r="AC99" i="12"/>
  <c r="AF98" i="12"/>
  <c r="AE98" i="12"/>
  <c r="AD98" i="12"/>
  <c r="AC98" i="12"/>
  <c r="AF97" i="12"/>
  <c r="AE97" i="12"/>
  <c r="AD97" i="12"/>
  <c r="AC97" i="12"/>
  <c r="AF96" i="12"/>
  <c r="AE96" i="12"/>
  <c r="AD96" i="12"/>
  <c r="AC96" i="12"/>
  <c r="AF95" i="12"/>
  <c r="AE95" i="12"/>
  <c r="AD95" i="12"/>
  <c r="AC95" i="12"/>
  <c r="AF94" i="12"/>
  <c r="AE94" i="12"/>
  <c r="AD94" i="12"/>
  <c r="AC94" i="12"/>
  <c r="AF93" i="12"/>
  <c r="AE93" i="12"/>
  <c r="AD93" i="12"/>
  <c r="AC93" i="12"/>
  <c r="AF92" i="12"/>
  <c r="AE92" i="12"/>
  <c r="AD92" i="12"/>
  <c r="AC92" i="12"/>
  <c r="AF91" i="12"/>
  <c r="AE91" i="12"/>
  <c r="AD91" i="12"/>
  <c r="AC91" i="12"/>
  <c r="AF90" i="12"/>
  <c r="AE90" i="12"/>
  <c r="AD90" i="12"/>
  <c r="AC90" i="12"/>
  <c r="AF89" i="12"/>
  <c r="AE89" i="12"/>
  <c r="AD89" i="12"/>
  <c r="AC89" i="12"/>
  <c r="AF88" i="12"/>
  <c r="AE88" i="12"/>
  <c r="AD88" i="12"/>
  <c r="AC88" i="12"/>
  <c r="AF87" i="12"/>
  <c r="AE87" i="12"/>
  <c r="AD87" i="12"/>
  <c r="AC87" i="12"/>
  <c r="AF86" i="12"/>
  <c r="AE86" i="12"/>
  <c r="AD86" i="12"/>
  <c r="AC86" i="12"/>
  <c r="AF85" i="12"/>
  <c r="AE85" i="12"/>
  <c r="AD85" i="12"/>
  <c r="AC85" i="12"/>
  <c r="AF84" i="12"/>
  <c r="AE84" i="12"/>
  <c r="AD84" i="12"/>
  <c r="AC84" i="12"/>
  <c r="AF83" i="12"/>
  <c r="AE83" i="12"/>
  <c r="AD83" i="12"/>
  <c r="AC83" i="12"/>
  <c r="AF82" i="12"/>
  <c r="AE82" i="12"/>
  <c r="AD82" i="12"/>
  <c r="AC82" i="12"/>
  <c r="AF81" i="12"/>
  <c r="AE81" i="12"/>
  <c r="AD81" i="12"/>
  <c r="AC81" i="12"/>
  <c r="AF80" i="12"/>
  <c r="AE80" i="12"/>
  <c r="AD80" i="12"/>
  <c r="AC80" i="12"/>
  <c r="AF79" i="12"/>
  <c r="AE79" i="12"/>
  <c r="AD79" i="12"/>
  <c r="AC79" i="12"/>
  <c r="AF78" i="12"/>
  <c r="AE78" i="12"/>
  <c r="AD78" i="12"/>
  <c r="AC78" i="12"/>
  <c r="AF77" i="12"/>
  <c r="AE77" i="12"/>
  <c r="AD77" i="12"/>
  <c r="AC77" i="12"/>
  <c r="AF76" i="12"/>
  <c r="AE76" i="12"/>
  <c r="AD76" i="12"/>
  <c r="AC76" i="12"/>
  <c r="AF75" i="12"/>
  <c r="AE75" i="12"/>
  <c r="AD75" i="12"/>
  <c r="AC75" i="12"/>
  <c r="AF74" i="12"/>
  <c r="AE74" i="12"/>
  <c r="AD74" i="12"/>
  <c r="AC74" i="12"/>
  <c r="AF73" i="12"/>
  <c r="AE73" i="12"/>
  <c r="AD73" i="12"/>
  <c r="AC73" i="12"/>
  <c r="AF72" i="12"/>
  <c r="AE72" i="12"/>
  <c r="AD72" i="12"/>
  <c r="AC72" i="12"/>
  <c r="AF71" i="12"/>
  <c r="AE71" i="12"/>
  <c r="AD71" i="12"/>
  <c r="AC71" i="12"/>
  <c r="AF70" i="12"/>
  <c r="AE70" i="12"/>
  <c r="AD70" i="12"/>
  <c r="AC70" i="12"/>
  <c r="AF69" i="12"/>
  <c r="AE69" i="12"/>
  <c r="AD69" i="12"/>
  <c r="AC69" i="12"/>
  <c r="AF68" i="12"/>
  <c r="AE68" i="12"/>
  <c r="AD68" i="12"/>
  <c r="AC68" i="12"/>
  <c r="AF67" i="12"/>
  <c r="AE67" i="12"/>
  <c r="AD67" i="12"/>
  <c r="AC67" i="12"/>
  <c r="AF66" i="12"/>
  <c r="AE66" i="12"/>
  <c r="AD66" i="12"/>
  <c r="AC66" i="12"/>
  <c r="AF65" i="12"/>
  <c r="AE65" i="12"/>
  <c r="AD65" i="12"/>
  <c r="AC65" i="12"/>
  <c r="AF64" i="12"/>
  <c r="AE64" i="12"/>
  <c r="AD64" i="12"/>
  <c r="AC64" i="12"/>
  <c r="AF63" i="12"/>
  <c r="AE63" i="12"/>
  <c r="AD63" i="12"/>
  <c r="AC63" i="12"/>
  <c r="AF62" i="12"/>
  <c r="AE62" i="12"/>
  <c r="AD62" i="12"/>
  <c r="AC62" i="12"/>
  <c r="AF61" i="12"/>
  <c r="AE61" i="12"/>
  <c r="AD61" i="12"/>
  <c r="AC61" i="12"/>
  <c r="AF60" i="12"/>
  <c r="AE60" i="12"/>
  <c r="AD60" i="12"/>
  <c r="AC60" i="12"/>
  <c r="AF59" i="12"/>
  <c r="AE59" i="12"/>
  <c r="AD59" i="12"/>
  <c r="AC59" i="12"/>
  <c r="AF58" i="12"/>
  <c r="AE58" i="12"/>
  <c r="AD58" i="12"/>
  <c r="AC58" i="12"/>
  <c r="AF57" i="12"/>
  <c r="AE57" i="12"/>
  <c r="AD57" i="12"/>
  <c r="AC57" i="12"/>
  <c r="AF56" i="12"/>
  <c r="AE56" i="12"/>
  <c r="AD56" i="12"/>
  <c r="AC56" i="12"/>
  <c r="AF55" i="12"/>
  <c r="AE55" i="12"/>
  <c r="AD55" i="12"/>
  <c r="AC55" i="12"/>
  <c r="AF54" i="12"/>
  <c r="AE54" i="12"/>
  <c r="AD54" i="12"/>
  <c r="AC54" i="12"/>
  <c r="AF53" i="12"/>
  <c r="AE53" i="12"/>
  <c r="AD53" i="12"/>
  <c r="AC53" i="12"/>
  <c r="AF52" i="12"/>
  <c r="AE52" i="12"/>
  <c r="AD52" i="12"/>
  <c r="AC52" i="12"/>
  <c r="AF51" i="12"/>
  <c r="AE51" i="12"/>
  <c r="AD51" i="12"/>
  <c r="AC51" i="12"/>
  <c r="AF50" i="12"/>
  <c r="AE50" i="12"/>
  <c r="AD50" i="12"/>
  <c r="AC50" i="12"/>
  <c r="AF49" i="12"/>
  <c r="AE49" i="12"/>
  <c r="AD49" i="12"/>
  <c r="AC49" i="12"/>
  <c r="AF48" i="12"/>
  <c r="AE48" i="12"/>
  <c r="AD48" i="12"/>
  <c r="AC48" i="12"/>
  <c r="AF47" i="12"/>
  <c r="AE47" i="12"/>
  <c r="AD47" i="12"/>
  <c r="AC47" i="12"/>
  <c r="AF46" i="12"/>
  <c r="AE46" i="12"/>
  <c r="AD46" i="12"/>
  <c r="AC46" i="12"/>
  <c r="AF45" i="12"/>
  <c r="AE45" i="12"/>
  <c r="AD45" i="12"/>
  <c r="AC45" i="12"/>
  <c r="AF44" i="12"/>
  <c r="AE44" i="12"/>
  <c r="AD44" i="12"/>
  <c r="AC44" i="12"/>
  <c r="AF43" i="12"/>
  <c r="AE43" i="12"/>
  <c r="AD43" i="12"/>
  <c r="AC43" i="12"/>
  <c r="AF42" i="12"/>
  <c r="AE42" i="12"/>
  <c r="AD42" i="12"/>
  <c r="AC42" i="12"/>
  <c r="AF41" i="12"/>
  <c r="AE41" i="12"/>
  <c r="AD41" i="12"/>
  <c r="AC41" i="12"/>
  <c r="AF40" i="12"/>
  <c r="AE40" i="12"/>
  <c r="AD40" i="12"/>
  <c r="AC40" i="12"/>
  <c r="AF39" i="12"/>
  <c r="AE39" i="12"/>
  <c r="AD39" i="12"/>
  <c r="AC39" i="12"/>
  <c r="AF38" i="12"/>
  <c r="AE38" i="12"/>
  <c r="AD38" i="12"/>
  <c r="AC38" i="12"/>
  <c r="AF37" i="12"/>
  <c r="AE37" i="12"/>
  <c r="AD37" i="12"/>
  <c r="AC37" i="12"/>
  <c r="AF36" i="12"/>
  <c r="AE36" i="12"/>
  <c r="AD36" i="12"/>
  <c r="AC36" i="12"/>
  <c r="AF35" i="12"/>
  <c r="AE35" i="12"/>
  <c r="AD35" i="12"/>
  <c r="AC35" i="12"/>
  <c r="AF34" i="12"/>
  <c r="AE34" i="12"/>
  <c r="AD34" i="12"/>
  <c r="AC34" i="12"/>
  <c r="AF33" i="12"/>
  <c r="AE33" i="12"/>
  <c r="AD33" i="12"/>
  <c r="AC33" i="12"/>
  <c r="AF32" i="12"/>
  <c r="AE32" i="12"/>
  <c r="AD32" i="12"/>
  <c r="AC32" i="12"/>
  <c r="AF31" i="12"/>
  <c r="AE31" i="12"/>
  <c r="AD31" i="12"/>
  <c r="AC31" i="12"/>
  <c r="AF30" i="12"/>
  <c r="AE30" i="12"/>
  <c r="AD30" i="12"/>
  <c r="AC30" i="12"/>
  <c r="AF29" i="12"/>
  <c r="AE29" i="12"/>
  <c r="AD29" i="12"/>
  <c r="AC29" i="12"/>
  <c r="AF28" i="12"/>
  <c r="AE28" i="12"/>
  <c r="AD28" i="12"/>
  <c r="AC28" i="12"/>
  <c r="AF27" i="12"/>
  <c r="AE27" i="12"/>
  <c r="AD27" i="12"/>
  <c r="AC27" i="12"/>
  <c r="AF26" i="12"/>
  <c r="AE26" i="12"/>
  <c r="AD26" i="12"/>
  <c r="AC26" i="12"/>
  <c r="AF25" i="12"/>
  <c r="AE25" i="12"/>
  <c r="AD25" i="12"/>
  <c r="AC25" i="12"/>
  <c r="AF24" i="12"/>
  <c r="AE24" i="12"/>
  <c r="AD24" i="12"/>
  <c r="AC24" i="12"/>
  <c r="AF23" i="12"/>
  <c r="AE23" i="12"/>
  <c r="AD23" i="12"/>
  <c r="AC23" i="12"/>
  <c r="AF22" i="12"/>
  <c r="AE22" i="12"/>
  <c r="AD22" i="12"/>
  <c r="AC22" i="12"/>
  <c r="AF21" i="12"/>
  <c r="AE21" i="12"/>
  <c r="AD21" i="12"/>
  <c r="AC21" i="12"/>
  <c r="AF20" i="12"/>
  <c r="AE20" i="12"/>
  <c r="AD20" i="12"/>
  <c r="AC20" i="12"/>
  <c r="AF19" i="12"/>
  <c r="AE19" i="12"/>
  <c r="AD19" i="12"/>
  <c r="AC19" i="12"/>
  <c r="AF18" i="12"/>
  <c r="AE18" i="12"/>
  <c r="AD18" i="12"/>
  <c r="AC18" i="12"/>
  <c r="AF17" i="12"/>
  <c r="AE17" i="12"/>
  <c r="AD17" i="12"/>
  <c r="AC17" i="12"/>
  <c r="AF16" i="12"/>
  <c r="AE16" i="12"/>
  <c r="AD16" i="12"/>
  <c r="AC16" i="12"/>
  <c r="AF15" i="12"/>
  <c r="AE15" i="12"/>
  <c r="AD15" i="12"/>
  <c r="AC15" i="12"/>
  <c r="AF14" i="12"/>
  <c r="AE14" i="12"/>
  <c r="AD14" i="12"/>
  <c r="AC14" i="12"/>
  <c r="AF13" i="12"/>
  <c r="AE13" i="12"/>
  <c r="AD13" i="12"/>
  <c r="AC13" i="12"/>
  <c r="AF12" i="12"/>
  <c r="AE12" i="12"/>
  <c r="AD12" i="12"/>
  <c r="AC12" i="12"/>
  <c r="AF11" i="12"/>
  <c r="AE11" i="12"/>
  <c r="AD11" i="12"/>
  <c r="AC11" i="12"/>
  <c r="AF10" i="12"/>
  <c r="AE10" i="12"/>
  <c r="AD10" i="12"/>
  <c r="AC10" i="12"/>
  <c r="AF9" i="12"/>
  <c r="AE9" i="12"/>
  <c r="AD9" i="12"/>
  <c r="AC9" i="12"/>
  <c r="AF8" i="12"/>
  <c r="AE8" i="12"/>
  <c r="AD8" i="12"/>
  <c r="AC8" i="12"/>
  <c r="AF7" i="12"/>
  <c r="AE7" i="12"/>
  <c r="AD7" i="12"/>
  <c r="AC7" i="12"/>
  <c r="AF6" i="12"/>
  <c r="AE6" i="12"/>
  <c r="AD6" i="12"/>
  <c r="AC6" i="12"/>
  <c r="AF5" i="12"/>
  <c r="AE5" i="12"/>
  <c r="AD5" i="12"/>
  <c r="AC5" i="12"/>
  <c r="AF4" i="12"/>
  <c r="AE4" i="12"/>
  <c r="AD4" i="12"/>
  <c r="AC4" i="12"/>
  <c r="AF3" i="12"/>
  <c r="AE3" i="12"/>
  <c r="AD3" i="12"/>
  <c r="AC3" i="12"/>
  <c r="AA113" i="12"/>
  <c r="Z113" i="12"/>
  <c r="Y113" i="12"/>
  <c r="X113" i="12"/>
  <c r="AA112" i="12"/>
  <c r="Z112" i="12"/>
  <c r="Y112" i="12"/>
  <c r="X112" i="12"/>
  <c r="AA111" i="12"/>
  <c r="Z111" i="12"/>
  <c r="Y111" i="12"/>
  <c r="X111" i="12"/>
  <c r="AA110" i="12"/>
  <c r="Z110" i="12"/>
  <c r="Y110" i="12"/>
  <c r="X110" i="12"/>
  <c r="AA109" i="12"/>
  <c r="Z109" i="12"/>
  <c r="Y109" i="12"/>
  <c r="X109" i="12"/>
  <c r="AA108" i="12"/>
  <c r="Z108" i="12"/>
  <c r="Y108" i="12"/>
  <c r="X108" i="12"/>
  <c r="AA107" i="12"/>
  <c r="Z107" i="12"/>
  <c r="Y107" i="12"/>
  <c r="X107" i="12"/>
  <c r="AA106" i="12"/>
  <c r="Z106" i="12"/>
  <c r="Y106" i="12"/>
  <c r="X106" i="12"/>
  <c r="AA105" i="12"/>
  <c r="Z105" i="12"/>
  <c r="Y105" i="12"/>
  <c r="X105" i="12"/>
  <c r="AA104" i="12"/>
  <c r="Z104" i="12"/>
  <c r="Y104" i="12"/>
  <c r="X104" i="12"/>
  <c r="AA103" i="12"/>
  <c r="Z103" i="12"/>
  <c r="Y103" i="12"/>
  <c r="X103" i="12"/>
  <c r="AA102" i="12"/>
  <c r="Z102" i="12"/>
  <c r="Y102" i="12"/>
  <c r="X102" i="12"/>
  <c r="AA101" i="12"/>
  <c r="Z101" i="12"/>
  <c r="Y101" i="12"/>
  <c r="X101" i="12"/>
  <c r="AA100" i="12"/>
  <c r="Z100" i="12"/>
  <c r="Y100" i="12"/>
  <c r="X100" i="12"/>
  <c r="AA99" i="12"/>
  <c r="Z99" i="12"/>
  <c r="Y99" i="12"/>
  <c r="X99" i="12"/>
  <c r="AA98" i="12"/>
  <c r="Z98" i="12"/>
  <c r="Y98" i="12"/>
  <c r="X98" i="12"/>
  <c r="AA97" i="12"/>
  <c r="Z97" i="12"/>
  <c r="Y97" i="12"/>
  <c r="X97" i="12"/>
  <c r="AA96" i="12"/>
  <c r="Z96" i="12"/>
  <c r="Y96" i="12"/>
  <c r="X96" i="12"/>
  <c r="AA95" i="12"/>
  <c r="Z95" i="12"/>
  <c r="Y95" i="12"/>
  <c r="X95" i="12"/>
  <c r="AA94" i="12"/>
  <c r="Z94" i="12"/>
  <c r="Y94" i="12"/>
  <c r="X94" i="12"/>
  <c r="AA93" i="12"/>
  <c r="Z93" i="12"/>
  <c r="Y93" i="12"/>
  <c r="X93" i="12"/>
  <c r="AA92" i="12"/>
  <c r="Z92" i="12"/>
  <c r="Y92" i="12"/>
  <c r="X92" i="12"/>
  <c r="AA91" i="12"/>
  <c r="Z91" i="12"/>
  <c r="Y91" i="12"/>
  <c r="X91" i="12"/>
  <c r="AA90" i="12"/>
  <c r="Z90" i="12"/>
  <c r="Y90" i="12"/>
  <c r="X90" i="12"/>
  <c r="AA89" i="12"/>
  <c r="Z89" i="12"/>
  <c r="Y89" i="12"/>
  <c r="X89" i="12"/>
  <c r="AA88" i="12"/>
  <c r="Z88" i="12"/>
  <c r="Y88" i="12"/>
  <c r="X88" i="12"/>
  <c r="AA87" i="12"/>
  <c r="Z87" i="12"/>
  <c r="Y87" i="12"/>
  <c r="X87" i="12"/>
  <c r="AA86" i="12"/>
  <c r="Z86" i="12"/>
  <c r="Y86" i="12"/>
  <c r="X86" i="12"/>
  <c r="AA85" i="12"/>
  <c r="Z85" i="12"/>
  <c r="Y85" i="12"/>
  <c r="X85" i="12"/>
  <c r="AA84" i="12"/>
  <c r="Z84" i="12"/>
  <c r="Y84" i="12"/>
  <c r="X84" i="12"/>
  <c r="AA83" i="12"/>
  <c r="Z83" i="12"/>
  <c r="Y83" i="12"/>
  <c r="X83" i="12"/>
  <c r="AA82" i="12"/>
  <c r="Z82" i="12"/>
  <c r="Y82" i="12"/>
  <c r="X82" i="12"/>
  <c r="AA81" i="12"/>
  <c r="Z81" i="12"/>
  <c r="Y81" i="12"/>
  <c r="X81" i="12"/>
  <c r="AA80" i="12"/>
  <c r="Z80" i="12"/>
  <c r="Y80" i="12"/>
  <c r="X80" i="12"/>
  <c r="AA79" i="12"/>
  <c r="Z79" i="12"/>
  <c r="Y79" i="12"/>
  <c r="X79" i="12"/>
  <c r="AA78" i="12"/>
  <c r="Z78" i="12"/>
  <c r="Y78" i="12"/>
  <c r="X78" i="12"/>
  <c r="AA77" i="12"/>
  <c r="Z77" i="12"/>
  <c r="Y77" i="12"/>
  <c r="X77" i="12"/>
  <c r="AA76" i="12"/>
  <c r="Z76" i="12"/>
  <c r="Y76" i="12"/>
  <c r="X76" i="12"/>
  <c r="AA75" i="12"/>
  <c r="Z75" i="12"/>
  <c r="Y75" i="12"/>
  <c r="X75" i="12"/>
  <c r="AA74" i="12"/>
  <c r="Z74" i="12"/>
  <c r="Y74" i="12"/>
  <c r="X74" i="12"/>
  <c r="AA73" i="12"/>
  <c r="Z73" i="12"/>
  <c r="Y73" i="12"/>
  <c r="X73" i="12"/>
  <c r="AA72" i="12"/>
  <c r="Z72" i="12"/>
  <c r="Y72" i="12"/>
  <c r="X72" i="12"/>
  <c r="AA71" i="12"/>
  <c r="Z71" i="12"/>
  <c r="Y71" i="12"/>
  <c r="X71" i="12"/>
  <c r="AA70" i="12"/>
  <c r="Z70" i="12"/>
  <c r="Y70" i="12"/>
  <c r="X70" i="12"/>
  <c r="AA69" i="12"/>
  <c r="Z69" i="12"/>
  <c r="Y69" i="12"/>
  <c r="X69" i="12"/>
  <c r="AA68" i="12"/>
  <c r="Z68" i="12"/>
  <c r="Y68" i="12"/>
  <c r="X68" i="12"/>
  <c r="AA67" i="12"/>
  <c r="Z67" i="12"/>
  <c r="Y67" i="12"/>
  <c r="X67" i="12"/>
  <c r="AA66" i="12"/>
  <c r="Z66" i="12"/>
  <c r="Y66" i="12"/>
  <c r="X66" i="12"/>
  <c r="AA65" i="12"/>
  <c r="Z65" i="12"/>
  <c r="Y65" i="12"/>
  <c r="X65" i="12"/>
  <c r="AA64" i="12"/>
  <c r="Z64" i="12"/>
  <c r="Y64" i="12"/>
  <c r="X64" i="12"/>
  <c r="AA63" i="12"/>
  <c r="Z63" i="12"/>
  <c r="Y63" i="12"/>
  <c r="X63" i="12"/>
  <c r="AA62" i="12"/>
  <c r="Z62" i="12"/>
  <c r="Y62" i="12"/>
  <c r="X62" i="12"/>
  <c r="AA61" i="12"/>
  <c r="Z61" i="12"/>
  <c r="Y61" i="12"/>
  <c r="X61" i="12"/>
  <c r="AA60" i="12"/>
  <c r="Z60" i="12"/>
  <c r="Y60" i="12"/>
  <c r="X60" i="12"/>
  <c r="AA59" i="12"/>
  <c r="Z59" i="12"/>
  <c r="Y59" i="12"/>
  <c r="X59" i="12"/>
  <c r="AA58" i="12"/>
  <c r="Z58" i="12"/>
  <c r="Y58" i="12"/>
  <c r="X58" i="12"/>
  <c r="AA57" i="12"/>
  <c r="Z57" i="12"/>
  <c r="Y57" i="12"/>
  <c r="X57" i="12"/>
  <c r="AA56" i="12"/>
  <c r="Z56" i="12"/>
  <c r="Y56" i="12"/>
  <c r="X56" i="12"/>
  <c r="AA55" i="12"/>
  <c r="Z55" i="12"/>
  <c r="Y55" i="12"/>
  <c r="X55" i="12"/>
  <c r="AA54" i="12"/>
  <c r="Z54" i="12"/>
  <c r="Y54" i="12"/>
  <c r="X54" i="12"/>
  <c r="AA53" i="12"/>
  <c r="Z53" i="12"/>
  <c r="Y53" i="12"/>
  <c r="X53" i="12"/>
  <c r="AA52" i="12"/>
  <c r="Z52" i="12"/>
  <c r="Y52" i="12"/>
  <c r="X52" i="12"/>
  <c r="AA51" i="12"/>
  <c r="Z51" i="12"/>
  <c r="Y51" i="12"/>
  <c r="X51" i="12"/>
  <c r="AA50" i="12"/>
  <c r="Z50" i="12"/>
  <c r="Y50" i="12"/>
  <c r="X50" i="12"/>
  <c r="AA49" i="12"/>
  <c r="Z49" i="12"/>
  <c r="Y49" i="12"/>
  <c r="X49" i="12"/>
  <c r="AA48" i="12"/>
  <c r="Z48" i="12"/>
  <c r="Y48" i="12"/>
  <c r="X48" i="12"/>
  <c r="AA47" i="12"/>
  <c r="Z47" i="12"/>
  <c r="Y47" i="12"/>
  <c r="X47" i="12"/>
  <c r="AA46" i="12"/>
  <c r="Z46" i="12"/>
  <c r="Y46" i="12"/>
  <c r="X46" i="12"/>
  <c r="AA45" i="12"/>
  <c r="Z45" i="12"/>
  <c r="Y45" i="12"/>
  <c r="X45" i="12"/>
  <c r="AA44" i="12"/>
  <c r="Z44" i="12"/>
  <c r="Y44" i="12"/>
  <c r="X44" i="12"/>
  <c r="AA43" i="12"/>
  <c r="Z43" i="12"/>
  <c r="Y43" i="12"/>
  <c r="X43" i="12"/>
  <c r="AA42" i="12"/>
  <c r="Z42" i="12"/>
  <c r="Y42" i="12"/>
  <c r="X42" i="12"/>
  <c r="AA41" i="12"/>
  <c r="Z41" i="12"/>
  <c r="Y41" i="12"/>
  <c r="X41" i="12"/>
  <c r="AA40" i="12"/>
  <c r="Z40" i="12"/>
  <c r="Y40" i="12"/>
  <c r="X40" i="12"/>
  <c r="AA39" i="12"/>
  <c r="Z39" i="12"/>
  <c r="Y39" i="12"/>
  <c r="X39" i="12"/>
  <c r="AA38" i="12"/>
  <c r="Z38" i="12"/>
  <c r="Y38" i="12"/>
  <c r="X38" i="12"/>
  <c r="AA37" i="12"/>
  <c r="Z37" i="12"/>
  <c r="Y37" i="12"/>
  <c r="X37" i="12"/>
  <c r="AA36" i="12"/>
  <c r="Z36" i="12"/>
  <c r="Y36" i="12"/>
  <c r="X36" i="12"/>
  <c r="AA35" i="12"/>
  <c r="Z35" i="12"/>
  <c r="Y35" i="12"/>
  <c r="X35" i="12"/>
  <c r="AA34" i="12"/>
  <c r="Z34" i="12"/>
  <c r="Y34" i="12"/>
  <c r="X34" i="12"/>
  <c r="AA33" i="12"/>
  <c r="Z33" i="12"/>
  <c r="Y33" i="12"/>
  <c r="X33" i="12"/>
  <c r="AA32" i="12"/>
  <c r="Z32" i="12"/>
  <c r="Y32" i="12"/>
  <c r="X32" i="12"/>
  <c r="AA31" i="12"/>
  <c r="Z31" i="12"/>
  <c r="Y31" i="12"/>
  <c r="X31" i="12"/>
  <c r="AA30" i="12"/>
  <c r="Z30" i="12"/>
  <c r="Y30" i="12"/>
  <c r="X30" i="12"/>
  <c r="AA29" i="12"/>
  <c r="Z29" i="12"/>
  <c r="Y29" i="12"/>
  <c r="X29" i="12"/>
  <c r="AA28" i="12"/>
  <c r="Z28" i="12"/>
  <c r="Y28" i="12"/>
  <c r="X28" i="12"/>
  <c r="AA27" i="12"/>
  <c r="Z27" i="12"/>
  <c r="Y27" i="12"/>
  <c r="X27" i="12"/>
  <c r="AA26" i="12"/>
  <c r="Z26" i="12"/>
  <c r="Y26" i="12"/>
  <c r="X26" i="12"/>
  <c r="AA25" i="12"/>
  <c r="Z25" i="12"/>
  <c r="Y25" i="12"/>
  <c r="X25" i="12"/>
  <c r="AA24" i="12"/>
  <c r="Z24" i="12"/>
  <c r="Y24" i="12"/>
  <c r="X24" i="12"/>
  <c r="AA23" i="12"/>
  <c r="Z23" i="12"/>
  <c r="Y23" i="12"/>
  <c r="X23" i="12"/>
  <c r="AA22" i="12"/>
  <c r="Z22" i="12"/>
  <c r="Y22" i="12"/>
  <c r="X22" i="12"/>
  <c r="AA21" i="12"/>
  <c r="Z21" i="12"/>
  <c r="Y21" i="12"/>
  <c r="X21" i="12"/>
  <c r="AA20" i="12"/>
  <c r="Z20" i="12"/>
  <c r="Y20" i="12"/>
  <c r="X20" i="12"/>
  <c r="AA19" i="12"/>
  <c r="Z19" i="12"/>
  <c r="Y19" i="12"/>
  <c r="X19" i="12"/>
  <c r="AA18" i="12"/>
  <c r="Z18" i="12"/>
  <c r="Y18" i="12"/>
  <c r="X18" i="12"/>
  <c r="AA17" i="12"/>
  <c r="Z17" i="12"/>
  <c r="Y17" i="12"/>
  <c r="X17" i="12"/>
  <c r="AA16" i="12"/>
  <c r="Z16" i="12"/>
  <c r="Y16" i="12"/>
  <c r="X16" i="12"/>
  <c r="AA15" i="12"/>
  <c r="Z15" i="12"/>
  <c r="Y15" i="12"/>
  <c r="X15" i="12"/>
  <c r="AA14" i="12"/>
  <c r="Z14" i="12"/>
  <c r="Y14" i="12"/>
  <c r="X14" i="12"/>
  <c r="AA13" i="12"/>
  <c r="Z13" i="12"/>
  <c r="Y13" i="12"/>
  <c r="X13" i="12"/>
  <c r="AA12" i="12"/>
  <c r="Z12" i="12"/>
  <c r="Y12" i="12"/>
  <c r="X12" i="12"/>
  <c r="AA11" i="12"/>
  <c r="Z11" i="12"/>
  <c r="Y11" i="12"/>
  <c r="X11" i="12"/>
  <c r="AA10" i="12"/>
  <c r="Z10" i="12"/>
  <c r="Y10" i="12"/>
  <c r="X10" i="12"/>
  <c r="AA9" i="12"/>
  <c r="Z9" i="12"/>
  <c r="Y9" i="12"/>
  <c r="X9" i="12"/>
  <c r="AA8" i="12"/>
  <c r="Z8" i="12"/>
  <c r="Y8" i="12"/>
  <c r="X8" i="12"/>
  <c r="AA7" i="12"/>
  <c r="Z7" i="12"/>
  <c r="Y7" i="12"/>
  <c r="X7" i="12"/>
  <c r="AA6" i="12"/>
  <c r="Z6" i="12"/>
  <c r="Y6" i="12"/>
  <c r="X6" i="12"/>
  <c r="AA5" i="12"/>
  <c r="Z5" i="12"/>
  <c r="Y5" i="12"/>
  <c r="X5" i="12"/>
  <c r="AA4" i="12"/>
  <c r="Z4" i="12"/>
  <c r="Y4" i="12"/>
  <c r="X4" i="12"/>
  <c r="AA3" i="12"/>
  <c r="Z3" i="12"/>
  <c r="Y3" i="12"/>
  <c r="X3" i="12"/>
  <c r="V113" i="12"/>
  <c r="U113" i="12"/>
  <c r="T113" i="12"/>
  <c r="S113" i="12"/>
  <c r="V112" i="12"/>
  <c r="U112" i="12"/>
  <c r="T112" i="12"/>
  <c r="S112" i="12"/>
  <c r="V111" i="12"/>
  <c r="U111" i="12"/>
  <c r="T111" i="12"/>
  <c r="S111" i="12"/>
  <c r="V110" i="12"/>
  <c r="U110" i="12"/>
  <c r="T110" i="12"/>
  <c r="S110" i="12"/>
  <c r="V109" i="12"/>
  <c r="U109" i="12"/>
  <c r="T109" i="12"/>
  <c r="S109" i="12"/>
  <c r="V108" i="12"/>
  <c r="U108" i="12"/>
  <c r="T108" i="12"/>
  <c r="S108" i="12"/>
  <c r="V107" i="12"/>
  <c r="U107" i="12"/>
  <c r="T107" i="12"/>
  <c r="S107" i="12"/>
  <c r="V106" i="12"/>
  <c r="U106" i="12"/>
  <c r="T106" i="12"/>
  <c r="S106" i="12"/>
  <c r="V105" i="12"/>
  <c r="U105" i="12"/>
  <c r="T105" i="12"/>
  <c r="S105" i="12"/>
  <c r="V104" i="12"/>
  <c r="U104" i="12"/>
  <c r="T104" i="12"/>
  <c r="S104" i="12"/>
  <c r="V103" i="12"/>
  <c r="U103" i="12"/>
  <c r="T103" i="12"/>
  <c r="S103" i="12"/>
  <c r="V102" i="12"/>
  <c r="U102" i="12"/>
  <c r="T102" i="12"/>
  <c r="S102" i="12"/>
  <c r="V101" i="12"/>
  <c r="U101" i="12"/>
  <c r="T101" i="12"/>
  <c r="S101" i="12"/>
  <c r="V100" i="12"/>
  <c r="U100" i="12"/>
  <c r="T100" i="12"/>
  <c r="S100" i="12"/>
  <c r="V99" i="12"/>
  <c r="U99" i="12"/>
  <c r="T99" i="12"/>
  <c r="S99" i="12"/>
  <c r="V98" i="12"/>
  <c r="U98" i="12"/>
  <c r="T98" i="12"/>
  <c r="S98" i="12"/>
  <c r="V97" i="12"/>
  <c r="U97" i="12"/>
  <c r="T97" i="12"/>
  <c r="S97" i="12"/>
  <c r="V96" i="12"/>
  <c r="U96" i="12"/>
  <c r="T96" i="12"/>
  <c r="S96" i="12"/>
  <c r="V95" i="12"/>
  <c r="U95" i="12"/>
  <c r="T95" i="12"/>
  <c r="S95" i="12"/>
  <c r="V94" i="12"/>
  <c r="U94" i="12"/>
  <c r="T94" i="12"/>
  <c r="S94" i="12"/>
  <c r="V93" i="12"/>
  <c r="U93" i="12"/>
  <c r="T93" i="12"/>
  <c r="S93" i="12"/>
  <c r="V92" i="12"/>
  <c r="U92" i="12"/>
  <c r="T92" i="12"/>
  <c r="S92" i="12"/>
  <c r="V91" i="12"/>
  <c r="U91" i="12"/>
  <c r="T91" i="12"/>
  <c r="S91" i="12"/>
  <c r="V90" i="12"/>
  <c r="U90" i="12"/>
  <c r="T90" i="12"/>
  <c r="S90" i="12"/>
  <c r="V89" i="12"/>
  <c r="U89" i="12"/>
  <c r="T89" i="12"/>
  <c r="S89" i="12"/>
  <c r="V88" i="12"/>
  <c r="U88" i="12"/>
  <c r="T88" i="12"/>
  <c r="S88" i="12"/>
  <c r="V87" i="12"/>
  <c r="U87" i="12"/>
  <c r="T87" i="12"/>
  <c r="S87" i="12"/>
  <c r="V86" i="12"/>
  <c r="U86" i="12"/>
  <c r="T86" i="12"/>
  <c r="S86" i="12"/>
  <c r="V85" i="12"/>
  <c r="U85" i="12"/>
  <c r="T85" i="12"/>
  <c r="S85" i="12"/>
  <c r="V84" i="12"/>
  <c r="U84" i="12"/>
  <c r="T84" i="12"/>
  <c r="S84" i="12"/>
  <c r="V83" i="12"/>
  <c r="U83" i="12"/>
  <c r="T83" i="12"/>
  <c r="S83" i="12"/>
  <c r="V82" i="12"/>
  <c r="U82" i="12"/>
  <c r="T82" i="12"/>
  <c r="S82" i="12"/>
  <c r="V81" i="12"/>
  <c r="U81" i="12"/>
  <c r="T81" i="12"/>
  <c r="S81" i="12"/>
  <c r="V80" i="12"/>
  <c r="U80" i="12"/>
  <c r="T80" i="12"/>
  <c r="S80" i="12"/>
  <c r="V79" i="12"/>
  <c r="U79" i="12"/>
  <c r="T79" i="12"/>
  <c r="S79" i="12"/>
  <c r="V78" i="12"/>
  <c r="U78" i="12"/>
  <c r="T78" i="12"/>
  <c r="S78" i="12"/>
  <c r="V77" i="12"/>
  <c r="U77" i="12"/>
  <c r="T77" i="12"/>
  <c r="S77" i="12"/>
  <c r="V76" i="12"/>
  <c r="U76" i="12"/>
  <c r="T76" i="12"/>
  <c r="S76" i="12"/>
  <c r="V75" i="12"/>
  <c r="U75" i="12"/>
  <c r="T75" i="12"/>
  <c r="S75" i="12"/>
  <c r="V74" i="12"/>
  <c r="U74" i="12"/>
  <c r="T74" i="12"/>
  <c r="S74" i="12"/>
  <c r="V73" i="12"/>
  <c r="U73" i="12"/>
  <c r="T73" i="12"/>
  <c r="S73" i="12"/>
  <c r="V72" i="12"/>
  <c r="U72" i="12"/>
  <c r="T72" i="12"/>
  <c r="S72" i="12"/>
  <c r="V71" i="12"/>
  <c r="U71" i="12"/>
  <c r="T71" i="12"/>
  <c r="S71" i="12"/>
  <c r="V70" i="12"/>
  <c r="U70" i="12"/>
  <c r="T70" i="12"/>
  <c r="S70" i="12"/>
  <c r="V69" i="12"/>
  <c r="U69" i="12"/>
  <c r="T69" i="12"/>
  <c r="S69" i="12"/>
  <c r="V68" i="12"/>
  <c r="U68" i="12"/>
  <c r="T68" i="12"/>
  <c r="S68" i="12"/>
  <c r="V67" i="12"/>
  <c r="U67" i="12"/>
  <c r="T67" i="12"/>
  <c r="S67" i="12"/>
  <c r="V66" i="12"/>
  <c r="U66" i="12"/>
  <c r="T66" i="12"/>
  <c r="S66" i="12"/>
  <c r="V65" i="12"/>
  <c r="U65" i="12"/>
  <c r="T65" i="12"/>
  <c r="S65" i="12"/>
  <c r="V64" i="12"/>
  <c r="U64" i="12"/>
  <c r="T64" i="12"/>
  <c r="S64" i="12"/>
  <c r="V63" i="12"/>
  <c r="U63" i="12"/>
  <c r="T63" i="12"/>
  <c r="S63" i="12"/>
  <c r="V62" i="12"/>
  <c r="U62" i="12"/>
  <c r="T62" i="12"/>
  <c r="S62" i="12"/>
  <c r="V61" i="12"/>
  <c r="U61" i="12"/>
  <c r="T61" i="12"/>
  <c r="S61" i="12"/>
  <c r="V60" i="12"/>
  <c r="U60" i="12"/>
  <c r="T60" i="12"/>
  <c r="S60" i="12"/>
  <c r="V59" i="12"/>
  <c r="U59" i="12"/>
  <c r="T59" i="12"/>
  <c r="S59" i="12"/>
  <c r="V58" i="12"/>
  <c r="U58" i="12"/>
  <c r="T58" i="12"/>
  <c r="S58" i="12"/>
  <c r="V57" i="12"/>
  <c r="U57" i="12"/>
  <c r="T57" i="12"/>
  <c r="S57" i="12"/>
  <c r="V56" i="12"/>
  <c r="U56" i="12"/>
  <c r="T56" i="12"/>
  <c r="S56" i="12"/>
  <c r="V55" i="12"/>
  <c r="U55" i="12"/>
  <c r="T55" i="12"/>
  <c r="S55" i="12"/>
  <c r="V54" i="12"/>
  <c r="U54" i="12"/>
  <c r="T54" i="12"/>
  <c r="S54" i="12"/>
  <c r="V53" i="12"/>
  <c r="U53" i="12"/>
  <c r="T53" i="12"/>
  <c r="S53" i="12"/>
  <c r="V52" i="12"/>
  <c r="U52" i="12"/>
  <c r="T52" i="12"/>
  <c r="S52" i="12"/>
  <c r="V51" i="12"/>
  <c r="U51" i="12"/>
  <c r="T51" i="12"/>
  <c r="S51" i="12"/>
  <c r="V50" i="12"/>
  <c r="U50" i="12"/>
  <c r="T50" i="12"/>
  <c r="S50" i="12"/>
  <c r="V49" i="12"/>
  <c r="U49" i="12"/>
  <c r="T49" i="12"/>
  <c r="S49" i="12"/>
  <c r="V48" i="12"/>
  <c r="U48" i="12"/>
  <c r="T48" i="12"/>
  <c r="S48" i="12"/>
  <c r="V47" i="12"/>
  <c r="U47" i="12"/>
  <c r="T47" i="12"/>
  <c r="S47" i="12"/>
  <c r="V46" i="12"/>
  <c r="U46" i="12"/>
  <c r="T46" i="12"/>
  <c r="S46" i="12"/>
  <c r="V45" i="12"/>
  <c r="U45" i="12"/>
  <c r="T45" i="12"/>
  <c r="S45" i="12"/>
  <c r="V44" i="12"/>
  <c r="U44" i="12"/>
  <c r="T44" i="12"/>
  <c r="S44" i="12"/>
  <c r="V43" i="12"/>
  <c r="U43" i="12"/>
  <c r="T43" i="12"/>
  <c r="S43" i="12"/>
  <c r="V42" i="12"/>
  <c r="U42" i="12"/>
  <c r="T42" i="12"/>
  <c r="S42" i="12"/>
  <c r="V41" i="12"/>
  <c r="U41" i="12"/>
  <c r="T41" i="12"/>
  <c r="S41" i="12"/>
  <c r="V40" i="12"/>
  <c r="U40" i="12"/>
  <c r="T40" i="12"/>
  <c r="S40" i="12"/>
  <c r="V39" i="12"/>
  <c r="U39" i="12"/>
  <c r="T39" i="12"/>
  <c r="S39" i="12"/>
  <c r="V38" i="12"/>
  <c r="U38" i="12"/>
  <c r="T38" i="12"/>
  <c r="S38" i="12"/>
  <c r="V37" i="12"/>
  <c r="U37" i="12"/>
  <c r="T37" i="12"/>
  <c r="S37" i="12"/>
  <c r="V36" i="12"/>
  <c r="U36" i="12"/>
  <c r="T36" i="12"/>
  <c r="S36" i="12"/>
  <c r="V35" i="12"/>
  <c r="U35" i="12"/>
  <c r="T35" i="12"/>
  <c r="S35" i="12"/>
  <c r="V34" i="12"/>
  <c r="U34" i="12"/>
  <c r="T34" i="12"/>
  <c r="S34" i="12"/>
  <c r="V33" i="12"/>
  <c r="U33" i="12"/>
  <c r="T33" i="12"/>
  <c r="S33" i="12"/>
  <c r="V32" i="12"/>
  <c r="U32" i="12"/>
  <c r="T32" i="12"/>
  <c r="S32" i="12"/>
  <c r="V31" i="12"/>
  <c r="U31" i="12"/>
  <c r="T31" i="12"/>
  <c r="S31" i="12"/>
  <c r="V30" i="12"/>
  <c r="U30" i="12"/>
  <c r="T30" i="12"/>
  <c r="S30" i="12"/>
  <c r="V29" i="12"/>
  <c r="U29" i="12"/>
  <c r="T29" i="12"/>
  <c r="S29" i="12"/>
  <c r="V28" i="12"/>
  <c r="U28" i="12"/>
  <c r="T28" i="12"/>
  <c r="S28" i="12"/>
  <c r="V27" i="12"/>
  <c r="U27" i="12"/>
  <c r="T27" i="12"/>
  <c r="S27" i="12"/>
  <c r="V26" i="12"/>
  <c r="U26" i="12"/>
  <c r="T26" i="12"/>
  <c r="S26" i="12"/>
  <c r="V25" i="12"/>
  <c r="U25" i="12"/>
  <c r="T25" i="12"/>
  <c r="S25" i="12"/>
  <c r="V24" i="12"/>
  <c r="U24" i="12"/>
  <c r="T24" i="12"/>
  <c r="S24" i="12"/>
  <c r="V23" i="12"/>
  <c r="U23" i="12"/>
  <c r="T23" i="12"/>
  <c r="S23" i="12"/>
  <c r="V22" i="12"/>
  <c r="U22" i="12"/>
  <c r="T22" i="12"/>
  <c r="S22" i="12"/>
  <c r="V21" i="12"/>
  <c r="U21" i="12"/>
  <c r="T21" i="12"/>
  <c r="S21" i="12"/>
  <c r="V20" i="12"/>
  <c r="U20" i="12"/>
  <c r="T20" i="12"/>
  <c r="S20" i="12"/>
  <c r="V19" i="12"/>
  <c r="U19" i="12"/>
  <c r="T19" i="12"/>
  <c r="S19" i="12"/>
  <c r="V18" i="12"/>
  <c r="U18" i="12"/>
  <c r="T18" i="12"/>
  <c r="S18" i="12"/>
  <c r="V17" i="12"/>
  <c r="U17" i="12"/>
  <c r="T17" i="12"/>
  <c r="S17" i="12"/>
  <c r="V16" i="12"/>
  <c r="U16" i="12"/>
  <c r="T16" i="12"/>
  <c r="S16" i="12"/>
  <c r="V15" i="12"/>
  <c r="U15" i="12"/>
  <c r="T15" i="12"/>
  <c r="S15" i="12"/>
  <c r="V14" i="12"/>
  <c r="U14" i="12"/>
  <c r="T14" i="12"/>
  <c r="S14" i="12"/>
  <c r="V13" i="12"/>
  <c r="U13" i="12"/>
  <c r="T13" i="12"/>
  <c r="S13" i="12"/>
  <c r="V12" i="12"/>
  <c r="U12" i="12"/>
  <c r="T12" i="12"/>
  <c r="S12" i="12"/>
  <c r="V11" i="12"/>
  <c r="U11" i="12"/>
  <c r="T11" i="12"/>
  <c r="S11" i="12"/>
  <c r="V10" i="12"/>
  <c r="U10" i="12"/>
  <c r="T10" i="12"/>
  <c r="S10" i="12"/>
  <c r="V9" i="12"/>
  <c r="U9" i="12"/>
  <c r="T9" i="12"/>
  <c r="S9" i="12"/>
  <c r="V8" i="12"/>
  <c r="U8" i="12"/>
  <c r="T8" i="12"/>
  <c r="S8" i="12"/>
  <c r="V7" i="12"/>
  <c r="U7" i="12"/>
  <c r="T7" i="12"/>
  <c r="S7" i="12"/>
  <c r="V6" i="12"/>
  <c r="U6" i="12"/>
  <c r="T6" i="12"/>
  <c r="S6" i="12"/>
  <c r="V5" i="12"/>
  <c r="U5" i="12"/>
  <c r="T5" i="12"/>
  <c r="S5" i="12"/>
  <c r="V4" i="12"/>
  <c r="U4" i="12"/>
  <c r="T4" i="12"/>
  <c r="S4" i="12"/>
  <c r="V3" i="12"/>
  <c r="U3" i="12"/>
  <c r="T3" i="12"/>
  <c r="S3" i="12"/>
  <c r="Q113" i="12"/>
  <c r="P113" i="12"/>
  <c r="O113" i="12"/>
  <c r="N113" i="12"/>
  <c r="Q112" i="12"/>
  <c r="P112" i="12"/>
  <c r="O112" i="12"/>
  <c r="N112" i="12"/>
  <c r="Q111" i="12"/>
  <c r="P111" i="12"/>
  <c r="O111" i="12"/>
  <c r="N111" i="12"/>
  <c r="Q110" i="12"/>
  <c r="P110" i="12"/>
  <c r="O110" i="12"/>
  <c r="N110" i="12"/>
  <c r="Q109" i="12"/>
  <c r="P109" i="12"/>
  <c r="O109" i="12"/>
  <c r="N109" i="12"/>
  <c r="Q108" i="12"/>
  <c r="P108" i="12"/>
  <c r="O108" i="12"/>
  <c r="N108" i="12"/>
  <c r="Q107" i="12"/>
  <c r="P107" i="12"/>
  <c r="O107" i="12"/>
  <c r="N107" i="12"/>
  <c r="Q106" i="12"/>
  <c r="P106" i="12"/>
  <c r="O106" i="12"/>
  <c r="N106" i="12"/>
  <c r="Q105" i="12"/>
  <c r="P105" i="12"/>
  <c r="O105" i="12"/>
  <c r="N105" i="12"/>
  <c r="Q104" i="12"/>
  <c r="P104" i="12"/>
  <c r="O104" i="12"/>
  <c r="N104" i="12"/>
  <c r="Q103" i="12"/>
  <c r="P103" i="12"/>
  <c r="O103" i="12"/>
  <c r="N103" i="12"/>
  <c r="Q102" i="12"/>
  <c r="P102" i="12"/>
  <c r="O102" i="12"/>
  <c r="N102" i="12"/>
  <c r="Q101" i="12"/>
  <c r="P101" i="12"/>
  <c r="O101" i="12"/>
  <c r="N101" i="12"/>
  <c r="Q100" i="12"/>
  <c r="P100" i="12"/>
  <c r="O100" i="12"/>
  <c r="N100" i="12"/>
  <c r="Q99" i="12"/>
  <c r="P99" i="12"/>
  <c r="O99" i="12"/>
  <c r="N99" i="12"/>
  <c r="Q98" i="12"/>
  <c r="P98" i="12"/>
  <c r="O98" i="12"/>
  <c r="N98" i="12"/>
  <c r="Q97" i="12"/>
  <c r="P97" i="12"/>
  <c r="O97" i="12"/>
  <c r="N97" i="12"/>
  <c r="Q96" i="12"/>
  <c r="P96" i="12"/>
  <c r="O96" i="12"/>
  <c r="N96" i="12"/>
  <c r="Q95" i="12"/>
  <c r="P95" i="12"/>
  <c r="O95" i="12"/>
  <c r="N95" i="12"/>
  <c r="Q94" i="12"/>
  <c r="P94" i="12"/>
  <c r="O94" i="12"/>
  <c r="N94" i="12"/>
  <c r="Q93" i="12"/>
  <c r="P93" i="12"/>
  <c r="O93" i="12"/>
  <c r="N93" i="12"/>
  <c r="Q92" i="12"/>
  <c r="P92" i="12"/>
  <c r="O92" i="12"/>
  <c r="N92" i="12"/>
  <c r="Q91" i="12"/>
  <c r="P91" i="12"/>
  <c r="O91" i="12"/>
  <c r="N91" i="12"/>
  <c r="Q90" i="12"/>
  <c r="P90" i="12"/>
  <c r="O90" i="12"/>
  <c r="N90" i="12"/>
  <c r="Q89" i="12"/>
  <c r="P89" i="12"/>
  <c r="O89" i="12"/>
  <c r="N89" i="12"/>
  <c r="Q88" i="12"/>
  <c r="P88" i="12"/>
  <c r="O88" i="12"/>
  <c r="N88" i="12"/>
  <c r="Q87" i="12"/>
  <c r="P87" i="12"/>
  <c r="O87" i="12"/>
  <c r="N87" i="12"/>
  <c r="Q86" i="12"/>
  <c r="P86" i="12"/>
  <c r="O86" i="12"/>
  <c r="N86" i="12"/>
  <c r="Q85" i="12"/>
  <c r="P85" i="12"/>
  <c r="O85" i="12"/>
  <c r="N85" i="12"/>
  <c r="Q84" i="12"/>
  <c r="P84" i="12"/>
  <c r="O84" i="12"/>
  <c r="N84" i="12"/>
  <c r="Q83" i="12"/>
  <c r="P83" i="12"/>
  <c r="O83" i="12"/>
  <c r="N83" i="12"/>
  <c r="Q82" i="12"/>
  <c r="P82" i="12"/>
  <c r="O82" i="12"/>
  <c r="N82" i="12"/>
  <c r="Q81" i="12"/>
  <c r="P81" i="12"/>
  <c r="O81" i="12"/>
  <c r="N81" i="12"/>
  <c r="Q80" i="12"/>
  <c r="P80" i="12"/>
  <c r="O80" i="12"/>
  <c r="N80" i="12"/>
  <c r="Q79" i="12"/>
  <c r="P79" i="12"/>
  <c r="O79" i="12"/>
  <c r="N79" i="12"/>
  <c r="Q78" i="12"/>
  <c r="P78" i="12"/>
  <c r="O78" i="12"/>
  <c r="N78" i="12"/>
  <c r="Q77" i="12"/>
  <c r="P77" i="12"/>
  <c r="O77" i="12"/>
  <c r="N77" i="12"/>
  <c r="Q76" i="12"/>
  <c r="P76" i="12"/>
  <c r="O76" i="12"/>
  <c r="N76" i="12"/>
  <c r="Q75" i="12"/>
  <c r="P75" i="12"/>
  <c r="O75" i="12"/>
  <c r="N75" i="12"/>
  <c r="Q74" i="12"/>
  <c r="P74" i="12"/>
  <c r="O74" i="12"/>
  <c r="N74" i="12"/>
  <c r="Q73" i="12"/>
  <c r="P73" i="12"/>
  <c r="O73" i="12"/>
  <c r="N73" i="12"/>
  <c r="Q72" i="12"/>
  <c r="P72" i="12"/>
  <c r="O72" i="12"/>
  <c r="N72" i="12"/>
  <c r="Q71" i="12"/>
  <c r="P71" i="12"/>
  <c r="O71" i="12"/>
  <c r="N71" i="12"/>
  <c r="Q70" i="12"/>
  <c r="P70" i="12"/>
  <c r="O70" i="12"/>
  <c r="N70" i="12"/>
  <c r="Q69" i="12"/>
  <c r="P69" i="12"/>
  <c r="O69" i="12"/>
  <c r="N69" i="12"/>
  <c r="Q68" i="12"/>
  <c r="P68" i="12"/>
  <c r="O68" i="12"/>
  <c r="N68" i="12"/>
  <c r="Q67" i="12"/>
  <c r="P67" i="12"/>
  <c r="O67" i="12"/>
  <c r="N67" i="12"/>
  <c r="Q66" i="12"/>
  <c r="P66" i="12"/>
  <c r="O66" i="12"/>
  <c r="N66" i="12"/>
  <c r="Q65" i="12"/>
  <c r="P65" i="12"/>
  <c r="O65" i="12"/>
  <c r="N65" i="12"/>
  <c r="Q64" i="12"/>
  <c r="P64" i="12"/>
  <c r="O64" i="12"/>
  <c r="N64" i="12"/>
  <c r="Q63" i="12"/>
  <c r="P63" i="12"/>
  <c r="O63" i="12"/>
  <c r="N63" i="12"/>
  <c r="Q62" i="12"/>
  <c r="P62" i="12"/>
  <c r="O62" i="12"/>
  <c r="N62" i="12"/>
  <c r="Q61" i="12"/>
  <c r="P61" i="12"/>
  <c r="O61" i="12"/>
  <c r="N61" i="12"/>
  <c r="Q60" i="12"/>
  <c r="P60" i="12"/>
  <c r="O60" i="12"/>
  <c r="N60" i="12"/>
  <c r="Q59" i="12"/>
  <c r="P59" i="12"/>
  <c r="O59" i="12"/>
  <c r="N59" i="12"/>
  <c r="Q58" i="12"/>
  <c r="P58" i="12"/>
  <c r="O58" i="12"/>
  <c r="N58" i="12"/>
  <c r="Q57" i="12"/>
  <c r="P57" i="12"/>
  <c r="O57" i="12"/>
  <c r="N57" i="12"/>
  <c r="Q56" i="12"/>
  <c r="P56" i="12"/>
  <c r="O56" i="12"/>
  <c r="N56" i="12"/>
  <c r="Q55" i="12"/>
  <c r="P55" i="12"/>
  <c r="O55" i="12"/>
  <c r="N55" i="12"/>
  <c r="Q54" i="12"/>
  <c r="P54" i="12"/>
  <c r="O54" i="12"/>
  <c r="N54" i="12"/>
  <c r="Q53" i="12"/>
  <c r="P53" i="12"/>
  <c r="O53" i="12"/>
  <c r="N53" i="12"/>
  <c r="Q52" i="12"/>
  <c r="P52" i="12"/>
  <c r="O52" i="12"/>
  <c r="N52" i="12"/>
  <c r="Q51" i="12"/>
  <c r="P51" i="12"/>
  <c r="O51" i="12"/>
  <c r="N51" i="12"/>
  <c r="Q50" i="12"/>
  <c r="P50" i="12"/>
  <c r="O50" i="12"/>
  <c r="N50" i="12"/>
  <c r="Q49" i="12"/>
  <c r="P49" i="12"/>
  <c r="O49" i="12"/>
  <c r="N49" i="12"/>
  <c r="Q48" i="12"/>
  <c r="P48" i="12"/>
  <c r="O48" i="12"/>
  <c r="N48" i="12"/>
  <c r="Q47" i="12"/>
  <c r="P47" i="12"/>
  <c r="O47" i="12"/>
  <c r="N47" i="12"/>
  <c r="Q46" i="12"/>
  <c r="P46" i="12"/>
  <c r="O46" i="12"/>
  <c r="N46" i="12"/>
  <c r="Q45" i="12"/>
  <c r="P45" i="12"/>
  <c r="O45" i="12"/>
  <c r="N45" i="12"/>
  <c r="Q44" i="12"/>
  <c r="P44" i="12"/>
  <c r="O44" i="12"/>
  <c r="N44" i="12"/>
  <c r="Q43" i="12"/>
  <c r="P43" i="12"/>
  <c r="O43" i="12"/>
  <c r="N43" i="12"/>
  <c r="Q42" i="12"/>
  <c r="P42" i="12"/>
  <c r="O42" i="12"/>
  <c r="N42" i="12"/>
  <c r="Q41" i="12"/>
  <c r="P41" i="12"/>
  <c r="O41" i="12"/>
  <c r="N41" i="12"/>
  <c r="Q40" i="12"/>
  <c r="P40" i="12"/>
  <c r="O40" i="12"/>
  <c r="N40" i="12"/>
  <c r="Q39" i="12"/>
  <c r="P39" i="12"/>
  <c r="O39" i="12"/>
  <c r="N39" i="12"/>
  <c r="Q38" i="12"/>
  <c r="P38" i="12"/>
  <c r="O38" i="12"/>
  <c r="N38" i="12"/>
  <c r="Q37" i="12"/>
  <c r="P37" i="12"/>
  <c r="O37" i="12"/>
  <c r="N37" i="12"/>
  <c r="Q36" i="12"/>
  <c r="P36" i="12"/>
  <c r="O36" i="12"/>
  <c r="N36" i="12"/>
  <c r="Q35" i="12"/>
  <c r="P35" i="12"/>
  <c r="O35" i="12"/>
  <c r="N35" i="12"/>
  <c r="Q34" i="12"/>
  <c r="P34" i="12"/>
  <c r="O34" i="12"/>
  <c r="N34" i="12"/>
  <c r="Q33" i="12"/>
  <c r="P33" i="12"/>
  <c r="O33" i="12"/>
  <c r="N33" i="12"/>
  <c r="Q32" i="12"/>
  <c r="P32" i="12"/>
  <c r="O32" i="12"/>
  <c r="N32" i="12"/>
  <c r="Q31" i="12"/>
  <c r="P31" i="12"/>
  <c r="O31" i="12"/>
  <c r="N31" i="12"/>
  <c r="Q30" i="12"/>
  <c r="P30" i="12"/>
  <c r="O30" i="12"/>
  <c r="N30" i="12"/>
  <c r="Q29" i="12"/>
  <c r="P29" i="12"/>
  <c r="O29" i="12"/>
  <c r="N29" i="12"/>
  <c r="Q28" i="12"/>
  <c r="P28" i="12"/>
  <c r="O28" i="12"/>
  <c r="N28" i="12"/>
  <c r="Q27" i="12"/>
  <c r="P27" i="12"/>
  <c r="O27" i="12"/>
  <c r="N27" i="12"/>
  <c r="Q26" i="12"/>
  <c r="P26" i="12"/>
  <c r="O26" i="12"/>
  <c r="N26" i="12"/>
  <c r="Q25" i="12"/>
  <c r="P25" i="12"/>
  <c r="O25" i="12"/>
  <c r="N25" i="12"/>
  <c r="Q24" i="12"/>
  <c r="P24" i="12"/>
  <c r="O24" i="12"/>
  <c r="N24" i="12"/>
  <c r="Q23" i="12"/>
  <c r="P23" i="12"/>
  <c r="O23" i="12"/>
  <c r="N23" i="12"/>
  <c r="Q22" i="12"/>
  <c r="P22" i="12"/>
  <c r="O22" i="12"/>
  <c r="N22" i="12"/>
  <c r="Q21" i="12"/>
  <c r="P21" i="12"/>
  <c r="O21" i="12"/>
  <c r="N21" i="12"/>
  <c r="Q20" i="12"/>
  <c r="P20" i="12"/>
  <c r="O20" i="12"/>
  <c r="N20" i="12"/>
  <c r="Q19" i="12"/>
  <c r="P19" i="12"/>
  <c r="O19" i="12"/>
  <c r="N19" i="12"/>
  <c r="Q18" i="12"/>
  <c r="P18" i="12"/>
  <c r="O18" i="12"/>
  <c r="N18" i="12"/>
  <c r="Q17" i="12"/>
  <c r="P17" i="12"/>
  <c r="O17" i="12"/>
  <c r="N17" i="12"/>
  <c r="Q16" i="12"/>
  <c r="P16" i="12"/>
  <c r="O16" i="12"/>
  <c r="N16" i="12"/>
  <c r="Q15" i="12"/>
  <c r="P15" i="12"/>
  <c r="O15" i="12"/>
  <c r="N15" i="12"/>
  <c r="Q14" i="12"/>
  <c r="P14" i="12"/>
  <c r="O14" i="12"/>
  <c r="N14" i="12"/>
  <c r="Q13" i="12"/>
  <c r="P13" i="12"/>
  <c r="O13" i="12"/>
  <c r="N13" i="12"/>
  <c r="Q12" i="12"/>
  <c r="P12" i="12"/>
  <c r="O12" i="12"/>
  <c r="N12" i="12"/>
  <c r="Q11" i="12"/>
  <c r="P11" i="12"/>
  <c r="O11" i="12"/>
  <c r="N11" i="12"/>
  <c r="Q10" i="12"/>
  <c r="P10" i="12"/>
  <c r="O10" i="12"/>
  <c r="N10" i="12"/>
  <c r="Q9" i="12"/>
  <c r="P9" i="12"/>
  <c r="O9" i="12"/>
  <c r="N9" i="12"/>
  <c r="Q8" i="12"/>
  <c r="P8" i="12"/>
  <c r="O8" i="12"/>
  <c r="N8" i="12"/>
  <c r="Q7" i="12"/>
  <c r="P7" i="12"/>
  <c r="O7" i="12"/>
  <c r="N7" i="12"/>
  <c r="Q6" i="12"/>
  <c r="P6" i="12"/>
  <c r="O6" i="12"/>
  <c r="N6" i="12"/>
  <c r="Q5" i="12"/>
  <c r="P5" i="12"/>
  <c r="O5" i="12"/>
  <c r="N5" i="12"/>
  <c r="Q4" i="12"/>
  <c r="P4" i="12"/>
  <c r="O4" i="12"/>
  <c r="N4" i="12"/>
  <c r="Q3" i="12"/>
  <c r="P3" i="12"/>
  <c r="O3" i="12"/>
  <c r="N3" i="12"/>
  <c r="L113" i="12"/>
  <c r="K113" i="12"/>
  <c r="J113" i="12"/>
  <c r="I113" i="12"/>
  <c r="L112" i="12"/>
  <c r="K112" i="12"/>
  <c r="J112" i="12"/>
  <c r="I112" i="12"/>
  <c r="L111" i="12"/>
  <c r="K111" i="12"/>
  <c r="J111" i="12"/>
  <c r="I111" i="12"/>
  <c r="L110" i="12"/>
  <c r="K110" i="12"/>
  <c r="J110" i="12"/>
  <c r="I110" i="12"/>
  <c r="L109" i="12"/>
  <c r="K109" i="12"/>
  <c r="J109" i="12"/>
  <c r="I109" i="12"/>
  <c r="L108" i="12"/>
  <c r="K108" i="12"/>
  <c r="J108" i="12"/>
  <c r="I108" i="12"/>
  <c r="L107" i="12"/>
  <c r="K107" i="12"/>
  <c r="J107" i="12"/>
  <c r="I107" i="12"/>
  <c r="L106" i="12"/>
  <c r="K106" i="12"/>
  <c r="J106" i="12"/>
  <c r="I106" i="12"/>
  <c r="L105" i="12"/>
  <c r="K105" i="12"/>
  <c r="J105" i="12"/>
  <c r="I105" i="12"/>
  <c r="L104" i="12"/>
  <c r="K104" i="12"/>
  <c r="J104" i="12"/>
  <c r="I104" i="12"/>
  <c r="L103" i="12"/>
  <c r="K103" i="12"/>
  <c r="J103" i="12"/>
  <c r="I103" i="12"/>
  <c r="L102" i="12"/>
  <c r="K102" i="12"/>
  <c r="J102" i="12"/>
  <c r="I102" i="12"/>
  <c r="L101" i="12"/>
  <c r="K101" i="12"/>
  <c r="J101" i="12"/>
  <c r="I101" i="12"/>
  <c r="L100" i="12"/>
  <c r="K100" i="12"/>
  <c r="J100" i="12"/>
  <c r="I100" i="12"/>
  <c r="L99" i="12"/>
  <c r="K99" i="12"/>
  <c r="J99" i="12"/>
  <c r="I99" i="12"/>
  <c r="L98" i="12"/>
  <c r="K98" i="12"/>
  <c r="J98" i="12"/>
  <c r="I98" i="12"/>
  <c r="L97" i="12"/>
  <c r="K97" i="12"/>
  <c r="J97" i="12"/>
  <c r="I97" i="12"/>
  <c r="L96" i="12"/>
  <c r="K96" i="12"/>
  <c r="J96" i="12"/>
  <c r="I96" i="12"/>
  <c r="L95" i="12"/>
  <c r="K95" i="12"/>
  <c r="J95" i="12"/>
  <c r="I95" i="12"/>
  <c r="L94" i="12"/>
  <c r="K94" i="12"/>
  <c r="J94" i="12"/>
  <c r="I94" i="12"/>
  <c r="L93" i="12"/>
  <c r="K93" i="12"/>
  <c r="J93" i="12"/>
  <c r="I93" i="12"/>
  <c r="L92" i="12"/>
  <c r="K92" i="12"/>
  <c r="J92" i="12"/>
  <c r="I92" i="12"/>
  <c r="L91" i="12"/>
  <c r="K91" i="12"/>
  <c r="J91" i="12"/>
  <c r="I91" i="12"/>
  <c r="L90" i="12"/>
  <c r="K90" i="12"/>
  <c r="J90" i="12"/>
  <c r="I90" i="12"/>
  <c r="L89" i="12"/>
  <c r="K89" i="12"/>
  <c r="J89" i="12"/>
  <c r="I89" i="12"/>
  <c r="L88" i="12"/>
  <c r="K88" i="12"/>
  <c r="J88" i="12"/>
  <c r="I88" i="12"/>
  <c r="L87" i="12"/>
  <c r="K87" i="12"/>
  <c r="J87" i="12"/>
  <c r="I87" i="12"/>
  <c r="L86" i="12"/>
  <c r="K86" i="12"/>
  <c r="J86" i="12"/>
  <c r="I86" i="12"/>
  <c r="L85" i="12"/>
  <c r="K85" i="12"/>
  <c r="J85" i="12"/>
  <c r="I85" i="12"/>
  <c r="L84" i="12"/>
  <c r="K84" i="12"/>
  <c r="J84" i="12"/>
  <c r="I84" i="12"/>
  <c r="L83" i="12"/>
  <c r="K83" i="12"/>
  <c r="J83" i="12"/>
  <c r="I83" i="12"/>
  <c r="L82" i="12"/>
  <c r="K82" i="12"/>
  <c r="J82" i="12"/>
  <c r="I82" i="12"/>
  <c r="L81" i="12"/>
  <c r="K81" i="12"/>
  <c r="J81" i="12"/>
  <c r="I81" i="12"/>
  <c r="L80" i="12"/>
  <c r="K80" i="12"/>
  <c r="J80" i="12"/>
  <c r="I80" i="12"/>
  <c r="L79" i="12"/>
  <c r="K79" i="12"/>
  <c r="J79" i="12"/>
  <c r="I79" i="12"/>
  <c r="L78" i="12"/>
  <c r="K78" i="12"/>
  <c r="J78" i="12"/>
  <c r="I78" i="12"/>
  <c r="L77" i="12"/>
  <c r="K77" i="12"/>
  <c r="J77" i="12"/>
  <c r="I77" i="12"/>
  <c r="L76" i="12"/>
  <c r="K76" i="12"/>
  <c r="J76" i="12"/>
  <c r="I76" i="12"/>
  <c r="L75" i="12"/>
  <c r="K75" i="12"/>
  <c r="J75" i="12"/>
  <c r="I75" i="12"/>
  <c r="L74" i="12"/>
  <c r="K74" i="12"/>
  <c r="J74" i="12"/>
  <c r="I74" i="12"/>
  <c r="L73" i="12"/>
  <c r="K73" i="12"/>
  <c r="J73" i="12"/>
  <c r="I73" i="12"/>
  <c r="L72" i="12"/>
  <c r="K72" i="12"/>
  <c r="J72" i="12"/>
  <c r="I72" i="12"/>
  <c r="L71" i="12"/>
  <c r="K71" i="12"/>
  <c r="J71" i="12"/>
  <c r="I71" i="12"/>
  <c r="L70" i="12"/>
  <c r="K70" i="12"/>
  <c r="J70" i="12"/>
  <c r="I70" i="12"/>
  <c r="L69" i="12"/>
  <c r="K69" i="12"/>
  <c r="J69" i="12"/>
  <c r="I69" i="12"/>
  <c r="L68" i="12"/>
  <c r="K68" i="12"/>
  <c r="J68" i="12"/>
  <c r="I68" i="12"/>
  <c r="L67" i="12"/>
  <c r="K67" i="12"/>
  <c r="J67" i="12"/>
  <c r="I67" i="12"/>
  <c r="L66" i="12"/>
  <c r="K66" i="12"/>
  <c r="J66" i="12"/>
  <c r="I66" i="12"/>
  <c r="L65" i="12"/>
  <c r="K65" i="12"/>
  <c r="J65" i="12"/>
  <c r="I65" i="12"/>
  <c r="L64" i="12"/>
  <c r="K64" i="12"/>
  <c r="J64" i="12"/>
  <c r="I64" i="12"/>
  <c r="L63" i="12"/>
  <c r="K63" i="12"/>
  <c r="J63" i="12"/>
  <c r="I63" i="12"/>
  <c r="L62" i="12"/>
  <c r="K62" i="12"/>
  <c r="J62" i="12"/>
  <c r="I62" i="12"/>
  <c r="L61" i="12"/>
  <c r="K61" i="12"/>
  <c r="J61" i="12"/>
  <c r="I61" i="12"/>
  <c r="L60" i="12"/>
  <c r="K60" i="12"/>
  <c r="J60" i="12"/>
  <c r="I60" i="12"/>
  <c r="L59" i="12"/>
  <c r="K59" i="12"/>
  <c r="J59" i="12"/>
  <c r="I59" i="12"/>
  <c r="L58" i="12"/>
  <c r="K58" i="12"/>
  <c r="J58" i="12"/>
  <c r="I58" i="12"/>
  <c r="L57" i="12"/>
  <c r="K57" i="12"/>
  <c r="J57" i="12"/>
  <c r="I57" i="12"/>
  <c r="L56" i="12"/>
  <c r="K56" i="12"/>
  <c r="J56" i="12"/>
  <c r="I56" i="12"/>
  <c r="L55" i="12"/>
  <c r="K55" i="12"/>
  <c r="J55" i="12"/>
  <c r="I55" i="12"/>
  <c r="L54" i="12"/>
  <c r="K54" i="12"/>
  <c r="J54" i="12"/>
  <c r="I54" i="12"/>
  <c r="L53" i="12"/>
  <c r="K53" i="12"/>
  <c r="J53" i="12"/>
  <c r="I53" i="12"/>
  <c r="L52" i="12"/>
  <c r="K52" i="12"/>
  <c r="J52" i="12"/>
  <c r="I52" i="12"/>
  <c r="L51" i="12"/>
  <c r="K51" i="12"/>
  <c r="J51" i="12"/>
  <c r="I51" i="12"/>
  <c r="L50" i="12"/>
  <c r="K50" i="12"/>
  <c r="J50" i="12"/>
  <c r="I50" i="12"/>
  <c r="L49" i="12"/>
  <c r="K49" i="12"/>
  <c r="J49" i="12"/>
  <c r="I49" i="12"/>
  <c r="L48" i="12"/>
  <c r="K48" i="12"/>
  <c r="J48" i="12"/>
  <c r="I48" i="12"/>
  <c r="L47" i="12"/>
  <c r="K47" i="12"/>
  <c r="J47" i="12"/>
  <c r="I47" i="12"/>
  <c r="L46" i="12"/>
  <c r="K46" i="12"/>
  <c r="J46" i="12"/>
  <c r="I46" i="12"/>
  <c r="L45" i="12"/>
  <c r="K45" i="12"/>
  <c r="J45" i="12"/>
  <c r="I45" i="12"/>
  <c r="L44" i="12"/>
  <c r="K44" i="12"/>
  <c r="J44" i="12"/>
  <c r="I44" i="12"/>
  <c r="L43" i="12"/>
  <c r="K43" i="12"/>
  <c r="J43" i="12"/>
  <c r="I43" i="12"/>
  <c r="L42" i="12"/>
  <c r="K42" i="12"/>
  <c r="J42" i="12"/>
  <c r="I42" i="12"/>
  <c r="L41" i="12"/>
  <c r="K41" i="12"/>
  <c r="J41" i="12"/>
  <c r="I41" i="12"/>
  <c r="L40" i="12"/>
  <c r="K40" i="12"/>
  <c r="J40" i="12"/>
  <c r="I40" i="12"/>
  <c r="L39" i="12"/>
  <c r="K39" i="12"/>
  <c r="J39" i="12"/>
  <c r="I39" i="12"/>
  <c r="L38" i="12"/>
  <c r="K38" i="12"/>
  <c r="J38" i="12"/>
  <c r="I38" i="12"/>
  <c r="L37" i="12"/>
  <c r="K37" i="12"/>
  <c r="J37" i="12"/>
  <c r="I37" i="12"/>
  <c r="L36" i="12"/>
  <c r="K36" i="12"/>
  <c r="J36" i="12"/>
  <c r="I36" i="12"/>
  <c r="L35" i="12"/>
  <c r="K35" i="12"/>
  <c r="J35" i="12"/>
  <c r="I35" i="12"/>
  <c r="L34" i="12"/>
  <c r="K34" i="12"/>
  <c r="J34" i="12"/>
  <c r="I34" i="12"/>
  <c r="L33" i="12"/>
  <c r="K33" i="12"/>
  <c r="J33" i="12"/>
  <c r="I33" i="12"/>
  <c r="L32" i="12"/>
  <c r="K32" i="12"/>
  <c r="J32" i="12"/>
  <c r="I32" i="12"/>
  <c r="L31" i="12"/>
  <c r="K31" i="12"/>
  <c r="J31" i="12"/>
  <c r="I31" i="12"/>
  <c r="L30" i="12"/>
  <c r="K30" i="12"/>
  <c r="J30" i="12"/>
  <c r="I30" i="12"/>
  <c r="L29" i="12"/>
  <c r="K29" i="12"/>
  <c r="J29" i="12"/>
  <c r="I29" i="12"/>
  <c r="L28" i="12"/>
  <c r="K28" i="12"/>
  <c r="J28" i="12"/>
  <c r="I28" i="12"/>
  <c r="L27" i="12"/>
  <c r="K27" i="12"/>
  <c r="J27" i="12"/>
  <c r="I27" i="12"/>
  <c r="L26" i="12"/>
  <c r="K26" i="12"/>
  <c r="J26" i="12"/>
  <c r="I26" i="12"/>
  <c r="L25" i="12"/>
  <c r="K25" i="12"/>
  <c r="J25" i="12"/>
  <c r="I25" i="12"/>
  <c r="L24" i="12"/>
  <c r="K24" i="12"/>
  <c r="J24" i="12"/>
  <c r="I24" i="12"/>
  <c r="L23" i="12"/>
  <c r="K23" i="12"/>
  <c r="J23" i="12"/>
  <c r="I23" i="12"/>
  <c r="L22" i="12"/>
  <c r="K22" i="12"/>
  <c r="J22" i="12"/>
  <c r="I22" i="12"/>
  <c r="L21" i="12"/>
  <c r="K21" i="12"/>
  <c r="J21" i="12"/>
  <c r="I21" i="12"/>
  <c r="L20" i="12"/>
  <c r="K20" i="12"/>
  <c r="J20" i="12"/>
  <c r="I20" i="12"/>
  <c r="L19" i="12"/>
  <c r="K19" i="12"/>
  <c r="J19" i="12"/>
  <c r="I19" i="12"/>
  <c r="L18" i="12"/>
  <c r="K18" i="12"/>
  <c r="J18" i="12"/>
  <c r="I18" i="12"/>
  <c r="L17" i="12"/>
  <c r="K17" i="12"/>
  <c r="J17" i="12"/>
  <c r="I17" i="12"/>
  <c r="L16" i="12"/>
  <c r="K16" i="12"/>
  <c r="J16" i="12"/>
  <c r="I16" i="12"/>
  <c r="L15" i="12"/>
  <c r="K15" i="12"/>
  <c r="J15" i="12"/>
  <c r="I15" i="12"/>
  <c r="L14" i="12"/>
  <c r="K14" i="12"/>
  <c r="J14" i="12"/>
  <c r="I14" i="12"/>
  <c r="L13" i="12"/>
  <c r="K13" i="12"/>
  <c r="J13" i="12"/>
  <c r="I13" i="12"/>
  <c r="L12" i="12"/>
  <c r="K12" i="12"/>
  <c r="J12" i="12"/>
  <c r="I12" i="12"/>
  <c r="L11" i="12"/>
  <c r="K11" i="12"/>
  <c r="J11" i="12"/>
  <c r="I11" i="12"/>
  <c r="L10" i="12"/>
  <c r="K10" i="12"/>
  <c r="J10" i="12"/>
  <c r="I10" i="12"/>
  <c r="L9" i="12"/>
  <c r="K9" i="12"/>
  <c r="J9" i="12"/>
  <c r="I9" i="12"/>
  <c r="L8" i="12"/>
  <c r="K8" i="12"/>
  <c r="J8" i="12"/>
  <c r="I8" i="12"/>
  <c r="L7" i="12"/>
  <c r="K7" i="12"/>
  <c r="J7" i="12"/>
  <c r="I7" i="12"/>
  <c r="L6" i="12"/>
  <c r="K6" i="12"/>
  <c r="J6" i="12"/>
  <c r="I6" i="12"/>
  <c r="L5" i="12"/>
  <c r="K5" i="12"/>
  <c r="J5" i="12"/>
  <c r="I5" i="12"/>
  <c r="L4" i="12"/>
  <c r="K4" i="12"/>
  <c r="J4" i="12"/>
  <c r="I4" i="12"/>
  <c r="L3" i="12"/>
  <c r="K3" i="12"/>
  <c r="J3" i="12"/>
  <c r="I3" i="12"/>
  <c r="D4" i="12"/>
  <c r="E4" i="12"/>
  <c r="F4" i="12"/>
  <c r="G4" i="12"/>
  <c r="D5" i="12"/>
  <c r="E5" i="12"/>
  <c r="F5" i="12"/>
  <c r="G5" i="12"/>
  <c r="D6" i="12"/>
  <c r="E6" i="12"/>
  <c r="F6" i="12"/>
  <c r="G6" i="12"/>
  <c r="D7" i="12"/>
  <c r="E7" i="12"/>
  <c r="F7" i="12"/>
  <c r="G7" i="12"/>
  <c r="D8" i="12"/>
  <c r="E8" i="12"/>
  <c r="F8" i="12"/>
  <c r="G8" i="12"/>
  <c r="D9" i="12"/>
  <c r="E9" i="12"/>
  <c r="F9" i="12"/>
  <c r="G9" i="12"/>
  <c r="D10" i="12"/>
  <c r="E10" i="12"/>
  <c r="F10" i="12"/>
  <c r="G10" i="12"/>
  <c r="D11" i="12"/>
  <c r="E11" i="12"/>
  <c r="F11" i="12"/>
  <c r="G11" i="12"/>
  <c r="D12" i="12"/>
  <c r="E12" i="12"/>
  <c r="F12" i="12"/>
  <c r="G12" i="12"/>
  <c r="D13" i="12"/>
  <c r="E13" i="12"/>
  <c r="F13" i="12"/>
  <c r="G13" i="12"/>
  <c r="D14" i="12"/>
  <c r="E14" i="12"/>
  <c r="F14" i="12"/>
  <c r="G14" i="12"/>
  <c r="D15" i="12"/>
  <c r="E15" i="12"/>
  <c r="F15" i="12"/>
  <c r="G15" i="12"/>
  <c r="D16" i="12"/>
  <c r="E16" i="12"/>
  <c r="F16" i="12"/>
  <c r="G16" i="12"/>
  <c r="D17" i="12"/>
  <c r="E17" i="12"/>
  <c r="F17" i="12"/>
  <c r="G17" i="12"/>
  <c r="D18" i="12"/>
  <c r="E18" i="12"/>
  <c r="F18" i="12"/>
  <c r="G18" i="12"/>
  <c r="D19" i="12"/>
  <c r="E19" i="12"/>
  <c r="F19" i="12"/>
  <c r="G19" i="12"/>
  <c r="D20" i="12"/>
  <c r="E20" i="12"/>
  <c r="F20" i="12"/>
  <c r="G20" i="12"/>
  <c r="D21" i="12"/>
  <c r="E21" i="12"/>
  <c r="F21" i="12"/>
  <c r="G21" i="12"/>
  <c r="D22" i="12"/>
  <c r="E22" i="12"/>
  <c r="F22" i="12"/>
  <c r="G22" i="12"/>
  <c r="D23" i="12"/>
  <c r="E23" i="12"/>
  <c r="F23" i="12"/>
  <c r="G23" i="12"/>
  <c r="D24" i="12"/>
  <c r="E24" i="12"/>
  <c r="F24" i="12"/>
  <c r="G24" i="12"/>
  <c r="D25" i="12"/>
  <c r="E25" i="12"/>
  <c r="F25" i="12"/>
  <c r="G25" i="12"/>
  <c r="D26" i="12"/>
  <c r="E26" i="12"/>
  <c r="F26" i="12"/>
  <c r="G26" i="12"/>
  <c r="D27" i="12"/>
  <c r="E27" i="12"/>
  <c r="F27" i="12"/>
  <c r="G27" i="12"/>
  <c r="D28" i="12"/>
  <c r="E28" i="12"/>
  <c r="F28" i="12"/>
  <c r="G28" i="12"/>
  <c r="D29" i="12"/>
  <c r="E29" i="12"/>
  <c r="F29" i="12"/>
  <c r="G29" i="12"/>
  <c r="D30" i="12"/>
  <c r="E30" i="12"/>
  <c r="F30" i="12"/>
  <c r="G30" i="12"/>
  <c r="D31" i="12"/>
  <c r="E31" i="12"/>
  <c r="F31" i="12"/>
  <c r="G31" i="12"/>
  <c r="D32" i="12"/>
  <c r="E32" i="12"/>
  <c r="F32" i="12"/>
  <c r="G32" i="12"/>
  <c r="D33" i="12"/>
  <c r="E33" i="12"/>
  <c r="F33" i="12"/>
  <c r="G33" i="12"/>
  <c r="D34" i="12"/>
  <c r="E34" i="12"/>
  <c r="F34" i="12"/>
  <c r="G34" i="12"/>
  <c r="D35" i="12"/>
  <c r="E35" i="12"/>
  <c r="F35" i="12"/>
  <c r="G35" i="12"/>
  <c r="D36" i="12"/>
  <c r="E36" i="12"/>
  <c r="F36" i="12"/>
  <c r="G36" i="12"/>
  <c r="D37" i="12"/>
  <c r="E37" i="12"/>
  <c r="F37" i="12"/>
  <c r="G37" i="12"/>
  <c r="D38" i="12"/>
  <c r="E38" i="12"/>
  <c r="F38" i="12"/>
  <c r="G38" i="12"/>
  <c r="D39" i="12"/>
  <c r="E39" i="12"/>
  <c r="F39" i="12"/>
  <c r="G39" i="12"/>
  <c r="D40" i="12"/>
  <c r="E40" i="12"/>
  <c r="F40" i="12"/>
  <c r="G40" i="12"/>
  <c r="D41" i="12"/>
  <c r="E41" i="12"/>
  <c r="F41" i="12"/>
  <c r="G41" i="12"/>
  <c r="D42" i="12"/>
  <c r="E42" i="12"/>
  <c r="F42" i="12"/>
  <c r="G42" i="12"/>
  <c r="D43" i="12"/>
  <c r="E43" i="12"/>
  <c r="F43" i="12"/>
  <c r="G43" i="12"/>
  <c r="D44" i="12"/>
  <c r="E44" i="12"/>
  <c r="F44" i="12"/>
  <c r="G44" i="12"/>
  <c r="D45" i="12"/>
  <c r="E45" i="12"/>
  <c r="F45" i="12"/>
  <c r="G45" i="12"/>
  <c r="D46" i="12"/>
  <c r="E46" i="12"/>
  <c r="F46" i="12"/>
  <c r="G46" i="12"/>
  <c r="D47" i="12"/>
  <c r="E47" i="12"/>
  <c r="F47" i="12"/>
  <c r="G47" i="12"/>
  <c r="D48" i="12"/>
  <c r="E48" i="12"/>
  <c r="F48" i="12"/>
  <c r="G48" i="12"/>
  <c r="D49" i="12"/>
  <c r="E49" i="12"/>
  <c r="F49" i="12"/>
  <c r="G49" i="12"/>
  <c r="D50" i="12"/>
  <c r="E50" i="12"/>
  <c r="F50" i="12"/>
  <c r="G50" i="12"/>
  <c r="D51" i="12"/>
  <c r="E51" i="12"/>
  <c r="F51" i="12"/>
  <c r="G51" i="12"/>
  <c r="D52" i="12"/>
  <c r="E52" i="12"/>
  <c r="F52" i="12"/>
  <c r="G52" i="12"/>
  <c r="D53" i="12"/>
  <c r="E53" i="12"/>
  <c r="F53" i="12"/>
  <c r="G53" i="12"/>
  <c r="D54" i="12"/>
  <c r="E54" i="12"/>
  <c r="F54" i="12"/>
  <c r="G54" i="12"/>
  <c r="D55" i="12"/>
  <c r="E55" i="12"/>
  <c r="F55" i="12"/>
  <c r="G55" i="12"/>
  <c r="D56" i="12"/>
  <c r="E56" i="12"/>
  <c r="F56" i="12"/>
  <c r="G56" i="12"/>
  <c r="D57" i="12"/>
  <c r="E57" i="12"/>
  <c r="F57" i="12"/>
  <c r="G57" i="12"/>
  <c r="D58" i="12"/>
  <c r="E58" i="12"/>
  <c r="F58" i="12"/>
  <c r="G58" i="12"/>
  <c r="D59" i="12"/>
  <c r="E59" i="12"/>
  <c r="F59" i="12"/>
  <c r="G59" i="12"/>
  <c r="D60" i="12"/>
  <c r="E60" i="12"/>
  <c r="F60" i="12"/>
  <c r="G60" i="12"/>
  <c r="D61" i="12"/>
  <c r="E61" i="12"/>
  <c r="F61" i="12"/>
  <c r="G61" i="12"/>
  <c r="D62" i="12"/>
  <c r="E62" i="12"/>
  <c r="F62" i="12"/>
  <c r="G62" i="12"/>
  <c r="D63" i="12"/>
  <c r="E63" i="12"/>
  <c r="F63" i="12"/>
  <c r="G63" i="12"/>
  <c r="D64" i="12"/>
  <c r="E64" i="12"/>
  <c r="F64" i="12"/>
  <c r="G64" i="12"/>
  <c r="D65" i="12"/>
  <c r="E65" i="12"/>
  <c r="F65" i="12"/>
  <c r="G65" i="12"/>
  <c r="D66" i="12"/>
  <c r="E66" i="12"/>
  <c r="F66" i="12"/>
  <c r="G66" i="12"/>
  <c r="D67" i="12"/>
  <c r="E67" i="12"/>
  <c r="F67" i="12"/>
  <c r="G67" i="12"/>
  <c r="D68" i="12"/>
  <c r="E68" i="12"/>
  <c r="F68" i="12"/>
  <c r="G68" i="12"/>
  <c r="D69" i="12"/>
  <c r="E69" i="12"/>
  <c r="F69" i="12"/>
  <c r="G69" i="12"/>
  <c r="D70" i="12"/>
  <c r="E70" i="12"/>
  <c r="F70" i="12"/>
  <c r="G70" i="12"/>
  <c r="D71" i="12"/>
  <c r="E71" i="12"/>
  <c r="F71" i="12"/>
  <c r="G71" i="12"/>
  <c r="D72" i="12"/>
  <c r="E72" i="12"/>
  <c r="F72" i="12"/>
  <c r="G72" i="12"/>
  <c r="D73" i="12"/>
  <c r="E73" i="12"/>
  <c r="F73" i="12"/>
  <c r="G73" i="12"/>
  <c r="D74" i="12"/>
  <c r="E74" i="12"/>
  <c r="F74" i="12"/>
  <c r="G74" i="12"/>
  <c r="D75" i="12"/>
  <c r="E75" i="12"/>
  <c r="F75" i="12"/>
  <c r="G75" i="12"/>
  <c r="D76" i="12"/>
  <c r="E76" i="12"/>
  <c r="F76" i="12"/>
  <c r="G76" i="12"/>
  <c r="D77" i="12"/>
  <c r="E77" i="12"/>
  <c r="F77" i="12"/>
  <c r="G77" i="12"/>
  <c r="D78" i="12"/>
  <c r="E78" i="12"/>
  <c r="F78" i="12"/>
  <c r="G78" i="12"/>
  <c r="D79" i="12"/>
  <c r="E79" i="12"/>
  <c r="F79" i="12"/>
  <c r="G79" i="12"/>
  <c r="D80" i="12"/>
  <c r="E80" i="12"/>
  <c r="F80" i="12"/>
  <c r="G80" i="12"/>
  <c r="D81" i="12"/>
  <c r="E81" i="12"/>
  <c r="F81" i="12"/>
  <c r="G81" i="12"/>
  <c r="D82" i="12"/>
  <c r="E82" i="12"/>
  <c r="F82" i="12"/>
  <c r="G82" i="12"/>
  <c r="D83" i="12"/>
  <c r="E83" i="12"/>
  <c r="F83" i="12"/>
  <c r="G83" i="12"/>
  <c r="D84" i="12"/>
  <c r="E84" i="12"/>
  <c r="F84" i="12"/>
  <c r="G84" i="12"/>
  <c r="D85" i="12"/>
  <c r="E85" i="12"/>
  <c r="F85" i="12"/>
  <c r="G85" i="12"/>
  <c r="D86" i="12"/>
  <c r="E86" i="12"/>
  <c r="F86" i="12"/>
  <c r="G86" i="12"/>
  <c r="D87" i="12"/>
  <c r="E87" i="12"/>
  <c r="F87" i="12"/>
  <c r="G87" i="12"/>
  <c r="D88" i="12"/>
  <c r="E88" i="12"/>
  <c r="F88" i="12"/>
  <c r="G88" i="12"/>
  <c r="D89" i="12"/>
  <c r="E89" i="12"/>
  <c r="F89" i="12"/>
  <c r="G89" i="12"/>
  <c r="D90" i="12"/>
  <c r="E90" i="12"/>
  <c r="F90" i="12"/>
  <c r="G90" i="12"/>
  <c r="D91" i="12"/>
  <c r="E91" i="12"/>
  <c r="F91" i="12"/>
  <c r="G91" i="12"/>
  <c r="D92" i="12"/>
  <c r="E92" i="12"/>
  <c r="F92" i="12"/>
  <c r="G92" i="12"/>
  <c r="D93" i="12"/>
  <c r="E93" i="12"/>
  <c r="F93" i="12"/>
  <c r="G93" i="12"/>
  <c r="D94" i="12"/>
  <c r="E94" i="12"/>
  <c r="F94" i="12"/>
  <c r="G94" i="12"/>
  <c r="D95" i="12"/>
  <c r="E95" i="12"/>
  <c r="F95" i="12"/>
  <c r="G95" i="12"/>
  <c r="D96" i="12"/>
  <c r="E96" i="12"/>
  <c r="F96" i="12"/>
  <c r="G96" i="12"/>
  <c r="D97" i="12"/>
  <c r="E97" i="12"/>
  <c r="F97" i="12"/>
  <c r="G97" i="12"/>
  <c r="D98" i="12"/>
  <c r="E98" i="12"/>
  <c r="F98" i="12"/>
  <c r="G98" i="12"/>
  <c r="D99" i="12"/>
  <c r="E99" i="12"/>
  <c r="F99" i="12"/>
  <c r="G99" i="12"/>
  <c r="D100" i="12"/>
  <c r="E100" i="12"/>
  <c r="F100" i="12"/>
  <c r="G100" i="12"/>
  <c r="D101" i="12"/>
  <c r="E101" i="12"/>
  <c r="F101" i="12"/>
  <c r="G101" i="12"/>
  <c r="D102" i="12"/>
  <c r="E102" i="12"/>
  <c r="F102" i="12"/>
  <c r="G102" i="12"/>
  <c r="D103" i="12"/>
  <c r="E103" i="12"/>
  <c r="F103" i="12"/>
  <c r="G103" i="12"/>
  <c r="D104" i="12"/>
  <c r="E104" i="12"/>
  <c r="F104" i="12"/>
  <c r="G104" i="12"/>
  <c r="D105" i="12"/>
  <c r="E105" i="12"/>
  <c r="F105" i="12"/>
  <c r="G105" i="12"/>
  <c r="D106" i="12"/>
  <c r="E106" i="12"/>
  <c r="F106" i="12"/>
  <c r="G106" i="12"/>
  <c r="D107" i="12"/>
  <c r="E107" i="12"/>
  <c r="F107" i="12"/>
  <c r="G107" i="12"/>
  <c r="D108" i="12"/>
  <c r="E108" i="12"/>
  <c r="F108" i="12"/>
  <c r="G108" i="12"/>
  <c r="D109" i="12"/>
  <c r="E109" i="12"/>
  <c r="F109" i="12"/>
  <c r="G109" i="12"/>
  <c r="D110" i="12"/>
  <c r="E110" i="12"/>
  <c r="F110" i="12"/>
  <c r="G110" i="12"/>
  <c r="D111" i="12"/>
  <c r="E111" i="12"/>
  <c r="F111" i="12"/>
  <c r="G111" i="12"/>
  <c r="D112" i="12"/>
  <c r="E112" i="12"/>
  <c r="F112" i="12"/>
  <c r="G112" i="12"/>
  <c r="D113" i="12"/>
  <c r="E113" i="12"/>
  <c r="F113" i="12"/>
  <c r="G113" i="12"/>
  <c r="G3" i="12"/>
  <c r="F3" i="12"/>
  <c r="E3" i="12"/>
  <c r="D3" i="12"/>
  <c r="AG115" i="13"/>
  <c r="AG113" i="13"/>
  <c r="AG112" i="13"/>
  <c r="AG111" i="13"/>
  <c r="AG110" i="13"/>
  <c r="AG109" i="13"/>
  <c r="AG108" i="13"/>
  <c r="AG107" i="13"/>
  <c r="AG106" i="13"/>
  <c r="AG105" i="13"/>
  <c r="AG104" i="13"/>
  <c r="AG103" i="13"/>
  <c r="AG102" i="13"/>
  <c r="AG101" i="13"/>
  <c r="AG100" i="13"/>
  <c r="AG99" i="13"/>
  <c r="AG98" i="13"/>
  <c r="AG97" i="13"/>
  <c r="AG96" i="13"/>
  <c r="AG95" i="13"/>
  <c r="AG94" i="13"/>
  <c r="AG93" i="13"/>
  <c r="AG92" i="13"/>
  <c r="AG91" i="13"/>
  <c r="AG90" i="13"/>
  <c r="AG89" i="13"/>
  <c r="AG88" i="13"/>
  <c r="AG87" i="13"/>
  <c r="AG86" i="13"/>
  <c r="AG85" i="13"/>
  <c r="AG84" i="13"/>
  <c r="AG83" i="13"/>
  <c r="AG82" i="13"/>
  <c r="AG81" i="13"/>
  <c r="AG80" i="13"/>
  <c r="AG79" i="13"/>
  <c r="AG78" i="13"/>
  <c r="AG77" i="13"/>
  <c r="AG76" i="13"/>
  <c r="AG75" i="13"/>
  <c r="AG74" i="13"/>
  <c r="AG73" i="13"/>
  <c r="AG72" i="13"/>
  <c r="AG71" i="13"/>
  <c r="AG70" i="13"/>
  <c r="AG69" i="13"/>
  <c r="AG68" i="13"/>
  <c r="AG67" i="13"/>
  <c r="AG66" i="13"/>
  <c r="AG65" i="13"/>
  <c r="AG64" i="13"/>
  <c r="AG63" i="13"/>
  <c r="AG62" i="13"/>
  <c r="AG61" i="13"/>
  <c r="AG60" i="13"/>
  <c r="AG59" i="13"/>
  <c r="AG58" i="13"/>
  <c r="AG57" i="13"/>
  <c r="AG56" i="13"/>
  <c r="AG55" i="13"/>
  <c r="AG54" i="13"/>
  <c r="AG53" i="13"/>
  <c r="AG52" i="13"/>
  <c r="AG51" i="13"/>
  <c r="AG50" i="13"/>
  <c r="AG49" i="13"/>
  <c r="AG48" i="13"/>
  <c r="AG47" i="13"/>
  <c r="AG46" i="13"/>
  <c r="AG45" i="13"/>
  <c r="AG44" i="13"/>
  <c r="AG43" i="13"/>
  <c r="AG42" i="13"/>
  <c r="AG41" i="13"/>
  <c r="AG40" i="13"/>
  <c r="AG39" i="13"/>
  <c r="AG38" i="13"/>
  <c r="AG37" i="13"/>
  <c r="AG36" i="13"/>
  <c r="AG35" i="13"/>
  <c r="AG34" i="13"/>
  <c r="AG33" i="13"/>
  <c r="AG32" i="13"/>
  <c r="AG31" i="13"/>
  <c r="AG30" i="13"/>
  <c r="AG29" i="13"/>
  <c r="AG28" i="13"/>
  <c r="AG27" i="13"/>
  <c r="AG26" i="13"/>
  <c r="AG25" i="13"/>
  <c r="AG24" i="13"/>
  <c r="AG23" i="13"/>
  <c r="AG22" i="13"/>
  <c r="AG21" i="13"/>
  <c r="AG20" i="13"/>
  <c r="AG19" i="13"/>
  <c r="AG18" i="13"/>
  <c r="AG17" i="13"/>
  <c r="AG16" i="13"/>
  <c r="AG15" i="13"/>
  <c r="AG14" i="13"/>
  <c r="AG13" i="13"/>
  <c r="AG12" i="13"/>
  <c r="AG11" i="13"/>
  <c r="AG10" i="13"/>
  <c r="AG9" i="13"/>
  <c r="AG8" i="13"/>
  <c r="AG7" i="13"/>
  <c r="AG6" i="13"/>
  <c r="AG5" i="13"/>
  <c r="AG4" i="13"/>
  <c r="AG3" i="13"/>
  <c r="AG115" i="12"/>
  <c r="AG113" i="12"/>
  <c r="AG112" i="12"/>
  <c r="AG111" i="12"/>
  <c r="AG110" i="12"/>
  <c r="AG109" i="12"/>
  <c r="AG108" i="12"/>
  <c r="AG107" i="12"/>
  <c r="AG106" i="12"/>
  <c r="AG105" i="12"/>
  <c r="AG104" i="12"/>
  <c r="AG103" i="12"/>
  <c r="AG102" i="12"/>
  <c r="AG101" i="12"/>
  <c r="AG100" i="12"/>
  <c r="AG99" i="12"/>
  <c r="AG98" i="12"/>
  <c r="AG97" i="12"/>
  <c r="AG96" i="12"/>
  <c r="AG95" i="12"/>
  <c r="AG94" i="12"/>
  <c r="AG93" i="12"/>
  <c r="AG92" i="12"/>
  <c r="AG91" i="12"/>
  <c r="AG90" i="12"/>
  <c r="AG89" i="12"/>
  <c r="AG88" i="12"/>
  <c r="AG87" i="12"/>
  <c r="AG86" i="12"/>
  <c r="AG85" i="12"/>
  <c r="AG84" i="12"/>
  <c r="AG83" i="12"/>
  <c r="AG82" i="12"/>
  <c r="AG81" i="12"/>
  <c r="AG80" i="12"/>
  <c r="AG79" i="12"/>
  <c r="AG78" i="12"/>
  <c r="AG77" i="12"/>
  <c r="AG76" i="12"/>
  <c r="AG75" i="12"/>
  <c r="AG74" i="12"/>
  <c r="AG73" i="12"/>
  <c r="AG72" i="12"/>
  <c r="AG71" i="12"/>
  <c r="AG70" i="12"/>
  <c r="AG69" i="12"/>
  <c r="AG68" i="12"/>
  <c r="AG67" i="12"/>
  <c r="AG66" i="12"/>
  <c r="AG65" i="12"/>
  <c r="AG64" i="12"/>
  <c r="AG63" i="12"/>
  <c r="AG62" i="12"/>
  <c r="AG61" i="12"/>
  <c r="AG60" i="12"/>
  <c r="AG59" i="12"/>
  <c r="AG58" i="12"/>
  <c r="AG57" i="12"/>
  <c r="AG56" i="12"/>
  <c r="AG55" i="12"/>
  <c r="AG54" i="12"/>
  <c r="AG53" i="12"/>
  <c r="AG52" i="12"/>
  <c r="AG51" i="12"/>
  <c r="AG50" i="12"/>
  <c r="AG49" i="12"/>
  <c r="AG48" i="12"/>
  <c r="AG47" i="12"/>
  <c r="AG46" i="12"/>
  <c r="AG45" i="12"/>
  <c r="AG44" i="12"/>
  <c r="AG43" i="12"/>
  <c r="AG42" i="12"/>
  <c r="AG41" i="12"/>
  <c r="AG40" i="12"/>
  <c r="AG39" i="12"/>
  <c r="AG38" i="12"/>
  <c r="AG37" i="12"/>
  <c r="AG36" i="12"/>
  <c r="AG35" i="12"/>
  <c r="AG34" i="12"/>
  <c r="AG33" i="12"/>
  <c r="AG32" i="12"/>
  <c r="AG31" i="12"/>
  <c r="AG30" i="12"/>
  <c r="AG29" i="12"/>
  <c r="AG28" i="12"/>
  <c r="AG27" i="12"/>
  <c r="AG26" i="12"/>
  <c r="AG25" i="12"/>
  <c r="AG24" i="12"/>
  <c r="AG23" i="12"/>
  <c r="AG22" i="12"/>
  <c r="AG21" i="12"/>
  <c r="AG20" i="12"/>
  <c r="AG19" i="12"/>
  <c r="AG18" i="12"/>
  <c r="AG17" i="12"/>
  <c r="AG16" i="12"/>
  <c r="AG15" i="12"/>
  <c r="AG14" i="12"/>
  <c r="AG13" i="12"/>
  <c r="AG12" i="12"/>
  <c r="AG11" i="12"/>
  <c r="AG10" i="12"/>
  <c r="AG9" i="12"/>
  <c r="AG8" i="12"/>
  <c r="AG7" i="12"/>
  <c r="AG6" i="12"/>
  <c r="AG5" i="12"/>
  <c r="AG4" i="12"/>
  <c r="AG3" i="12"/>
  <c r="AM32" i="5"/>
  <c r="AM31" i="5"/>
  <c r="AM30" i="5"/>
  <c r="AM3" i="5"/>
  <c r="AM4" i="5"/>
  <c r="AM5" i="5"/>
  <c r="AM6" i="5"/>
  <c r="AM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2" i="5"/>
  <c r="AM30" i="2"/>
  <c r="AM29" i="2"/>
  <c r="AM28" i="2"/>
  <c r="AM3" i="2"/>
  <c r="AM4" i="2"/>
  <c r="AM5" i="2"/>
  <c r="AM6" i="2"/>
  <c r="AM7" i="2"/>
  <c r="AM8" i="2"/>
  <c r="AM9" i="2"/>
  <c r="AM10" i="2"/>
  <c r="AM11" i="2"/>
  <c r="AM12" i="2"/>
  <c r="AM13" i="2"/>
  <c r="AM14" i="2"/>
  <c r="AM15" i="2"/>
  <c r="AM16" i="2"/>
  <c r="AM17" i="2"/>
  <c r="AM18" i="2"/>
  <c r="AM19" i="2"/>
  <c r="AM20" i="2"/>
  <c r="AM21" i="2"/>
  <c r="AM22" i="2"/>
  <c r="AM23" i="2"/>
  <c r="AM24" i="2"/>
  <c r="AM25" i="2"/>
  <c r="AM26" i="2"/>
  <c r="AM27" i="2"/>
  <c r="AM2" i="2"/>
  <c r="AM115" i="10"/>
  <c r="AM116" i="10"/>
  <c r="AM114" i="10"/>
  <c r="AM113" i="10"/>
  <c r="AM4" i="10"/>
  <c r="AM5" i="10"/>
  <c r="AM6" i="10"/>
  <c r="AM7" i="10"/>
  <c r="AM8" i="10"/>
  <c r="AM9" i="10"/>
  <c r="AM10" i="10"/>
  <c r="AM11" i="10"/>
  <c r="AM12" i="10"/>
  <c r="AM13" i="10"/>
  <c r="AM14" i="10"/>
  <c r="AM15" i="10"/>
  <c r="AM16" i="10"/>
  <c r="AM17" i="10"/>
  <c r="AM18" i="10"/>
  <c r="AM19" i="10"/>
  <c r="AM20" i="10"/>
  <c r="AM21" i="10"/>
  <c r="AM22" i="10"/>
  <c r="AM23" i="10"/>
  <c r="AM24" i="10"/>
  <c r="AM25" i="10"/>
  <c r="AM26" i="10"/>
  <c r="AM27" i="10"/>
  <c r="AM28" i="10"/>
  <c r="AM29" i="10"/>
  <c r="AM30" i="10"/>
  <c r="AM31" i="10"/>
  <c r="AM32" i="10"/>
  <c r="AM33" i="10"/>
  <c r="AM34" i="10"/>
  <c r="AM35" i="10"/>
  <c r="AM36" i="10"/>
  <c r="AM37" i="10"/>
  <c r="AM38" i="10"/>
  <c r="AM39" i="10"/>
  <c r="AM40" i="10"/>
  <c r="AM41" i="10"/>
  <c r="AM42" i="10"/>
  <c r="AM43" i="10"/>
  <c r="AM44" i="10"/>
  <c r="AM45" i="10"/>
  <c r="AM46" i="10"/>
  <c r="AM47" i="10"/>
  <c r="AM48" i="10"/>
  <c r="AM49" i="10"/>
  <c r="AM50" i="10"/>
  <c r="AM51" i="10"/>
  <c r="AM52" i="10"/>
  <c r="AM53" i="10"/>
  <c r="AM54" i="10"/>
  <c r="AM55" i="10"/>
  <c r="AM56" i="10"/>
  <c r="AM57" i="10"/>
  <c r="AM58" i="10"/>
  <c r="AM59" i="10"/>
  <c r="AM60" i="10"/>
  <c r="AM61" i="10"/>
  <c r="AM62" i="10"/>
  <c r="AM63" i="10"/>
  <c r="AM64" i="10"/>
  <c r="AM65" i="10"/>
  <c r="AM66" i="10"/>
  <c r="AM67" i="10"/>
  <c r="AM68" i="10"/>
  <c r="AM69" i="10"/>
  <c r="AM70" i="10"/>
  <c r="AM71" i="10"/>
  <c r="AM72" i="10"/>
  <c r="AM73" i="10"/>
  <c r="AM74" i="10"/>
  <c r="AM75" i="10"/>
  <c r="AM76" i="10"/>
  <c r="AM77" i="10"/>
  <c r="AM78" i="10"/>
  <c r="AM79" i="10"/>
  <c r="AM80" i="10"/>
  <c r="AM81" i="10"/>
  <c r="AM82" i="10"/>
  <c r="AM83" i="10"/>
  <c r="AM84" i="10"/>
  <c r="AM85" i="10"/>
  <c r="AM86" i="10"/>
  <c r="AM87" i="10"/>
  <c r="AM88" i="10"/>
  <c r="AM89" i="10"/>
  <c r="AM90" i="10"/>
  <c r="AM91" i="10"/>
  <c r="AM92" i="10"/>
  <c r="AM93" i="10"/>
  <c r="AM94" i="10"/>
  <c r="AM95" i="10"/>
  <c r="AM96" i="10"/>
  <c r="AM97" i="10"/>
  <c r="AM98" i="10"/>
  <c r="AM99" i="10"/>
  <c r="AM100" i="10"/>
  <c r="AM101" i="10"/>
  <c r="AM102" i="10"/>
  <c r="AM103" i="10"/>
  <c r="AM104" i="10"/>
  <c r="AM105" i="10"/>
  <c r="AM106" i="10"/>
  <c r="AM107" i="10"/>
  <c r="AM108" i="10"/>
  <c r="AM109" i="10"/>
  <c r="AM110" i="10"/>
  <c r="AM111" i="10"/>
  <c r="AM112" i="10"/>
  <c r="AM3" i="10"/>
  <c r="AG118" i="10"/>
  <c r="AA118" i="10"/>
  <c r="U118" i="10"/>
  <c r="O118" i="10"/>
  <c r="I118" i="10"/>
  <c r="C118" i="10"/>
  <c r="AL106" i="10"/>
  <c r="AF106" i="10"/>
  <c r="Z106" i="10"/>
  <c r="T106" i="10"/>
  <c r="N106" i="10"/>
  <c r="H106" i="10"/>
  <c r="AL3" i="10"/>
  <c r="AL4" i="10"/>
  <c r="AL5" i="10"/>
  <c r="AL6" i="10"/>
  <c r="AL7" i="10"/>
  <c r="AL8" i="10"/>
  <c r="AL9" i="10"/>
  <c r="AL10" i="10"/>
  <c r="AL11" i="10"/>
  <c r="AL12" i="10"/>
  <c r="AL13" i="10"/>
  <c r="AL14" i="10"/>
  <c r="AL15" i="10"/>
  <c r="AL16" i="10"/>
  <c r="AL17" i="10"/>
  <c r="AL18" i="10"/>
  <c r="AL19" i="10"/>
  <c r="AL20" i="10"/>
  <c r="AL21" i="10"/>
  <c r="AL22" i="10"/>
  <c r="AL23" i="10"/>
  <c r="AL24" i="10"/>
  <c r="AL25" i="10"/>
  <c r="AL26" i="10"/>
  <c r="AL27" i="10"/>
  <c r="AL28" i="10"/>
  <c r="AL29" i="10"/>
  <c r="AL30" i="10"/>
  <c r="AL31" i="10"/>
  <c r="AL32" i="10"/>
  <c r="AL33" i="10"/>
  <c r="AL34" i="10"/>
  <c r="AL35" i="10"/>
  <c r="AL36" i="10"/>
  <c r="AL37" i="10"/>
  <c r="AL38" i="10"/>
  <c r="AL39" i="10"/>
  <c r="AL40" i="10"/>
  <c r="AL41" i="10"/>
  <c r="AL42" i="10"/>
  <c r="AL43" i="10"/>
  <c r="AL44" i="10"/>
  <c r="AL45" i="10"/>
  <c r="AL46" i="10"/>
  <c r="AL47" i="10"/>
  <c r="AL48" i="10"/>
  <c r="AL49" i="10"/>
  <c r="AL50" i="10"/>
  <c r="AL51" i="10"/>
  <c r="AL52" i="10"/>
  <c r="AL53" i="10"/>
  <c r="AL54" i="10"/>
  <c r="AL55" i="10"/>
  <c r="AL56" i="10"/>
  <c r="AL57" i="10"/>
  <c r="AL58" i="10"/>
  <c r="AL59" i="10"/>
  <c r="AL60" i="10"/>
  <c r="AL61" i="10"/>
  <c r="AL62" i="10"/>
  <c r="AL63" i="10"/>
  <c r="AL64" i="10"/>
  <c r="AL65" i="10"/>
  <c r="AL66" i="10"/>
  <c r="AL67" i="10"/>
  <c r="AL68" i="10"/>
  <c r="AL69" i="10"/>
  <c r="AL70" i="10"/>
  <c r="AL71" i="10"/>
  <c r="AL72" i="10"/>
  <c r="AL73" i="10"/>
  <c r="AL74" i="10"/>
  <c r="AL75" i="10"/>
  <c r="AL76" i="10"/>
  <c r="AL77" i="10"/>
  <c r="AL78" i="10"/>
  <c r="AL79" i="10"/>
  <c r="AL80" i="10"/>
  <c r="AL81" i="10"/>
  <c r="AL82" i="10"/>
  <c r="AL83" i="10"/>
  <c r="AL84" i="10"/>
  <c r="AL85" i="10"/>
  <c r="AL86" i="10"/>
  <c r="AL87" i="10"/>
  <c r="AL88" i="10"/>
  <c r="AL89" i="10"/>
  <c r="AL90" i="10"/>
  <c r="AL91" i="10"/>
  <c r="AL92" i="10"/>
  <c r="AL93" i="10"/>
  <c r="AL94" i="10"/>
  <c r="AL95" i="10"/>
  <c r="AL96" i="10"/>
  <c r="AL97" i="10"/>
  <c r="AL98" i="10"/>
  <c r="AL99" i="10"/>
  <c r="AL100" i="10"/>
  <c r="AL101" i="10"/>
  <c r="AL102" i="10"/>
  <c r="AL104" i="10"/>
  <c r="AL105" i="10"/>
  <c r="AL103" i="10"/>
  <c r="AL107" i="10"/>
  <c r="AL108" i="10"/>
  <c r="AL109" i="10"/>
  <c r="AL110" i="10"/>
  <c r="AL111" i="10"/>
  <c r="AL112" i="10"/>
  <c r="AL113" i="10"/>
  <c r="AF3" i="10"/>
  <c r="AF4" i="10"/>
  <c r="AF5" i="10"/>
  <c r="AF6" i="10"/>
  <c r="AF7" i="10"/>
  <c r="AF8" i="10"/>
  <c r="AF9" i="10"/>
  <c r="AF10" i="10"/>
  <c r="AF11" i="10"/>
  <c r="AF12" i="10"/>
  <c r="AF13" i="10"/>
  <c r="AF14" i="10"/>
  <c r="AF15" i="10"/>
  <c r="AF16" i="10"/>
  <c r="AF17" i="10"/>
  <c r="AF18" i="10"/>
  <c r="AF19" i="10"/>
  <c r="AF20" i="10"/>
  <c r="AF21" i="10"/>
  <c r="AF22" i="10"/>
  <c r="AF23" i="10"/>
  <c r="AF24" i="10"/>
  <c r="AF25" i="10"/>
  <c r="AF26" i="10"/>
  <c r="AF27" i="10"/>
  <c r="AF28" i="10"/>
  <c r="AF29" i="10"/>
  <c r="AF30" i="10"/>
  <c r="AF31" i="10"/>
  <c r="AF32" i="10"/>
  <c r="AF33" i="10"/>
  <c r="AF34" i="10"/>
  <c r="AF35" i="10"/>
  <c r="AF36" i="10"/>
  <c r="AF37" i="10"/>
  <c r="AF38" i="10"/>
  <c r="AF39" i="10"/>
  <c r="AF40" i="10"/>
  <c r="AF41" i="10"/>
  <c r="AF42" i="10"/>
  <c r="AF43" i="10"/>
  <c r="AF44" i="10"/>
  <c r="AF45" i="10"/>
  <c r="AF46" i="10"/>
  <c r="AF47" i="10"/>
  <c r="AF48" i="10"/>
  <c r="AF49" i="10"/>
  <c r="AF50" i="10"/>
  <c r="AF51" i="10"/>
  <c r="AF52" i="10"/>
  <c r="AF53" i="10"/>
  <c r="AF54" i="10"/>
  <c r="AF55" i="10"/>
  <c r="AF56" i="10"/>
  <c r="AF57" i="10"/>
  <c r="AF58" i="10"/>
  <c r="AF59" i="10"/>
  <c r="AF60" i="10"/>
  <c r="AF61" i="10"/>
  <c r="AF62" i="10"/>
  <c r="AF63" i="10"/>
  <c r="AF64" i="10"/>
  <c r="AF65" i="10"/>
  <c r="AF66" i="10"/>
  <c r="AF67" i="10"/>
  <c r="AF68" i="10"/>
  <c r="AF69" i="10"/>
  <c r="AF70" i="10"/>
  <c r="AF71" i="10"/>
  <c r="AF72" i="10"/>
  <c r="AF73" i="10"/>
  <c r="AF74" i="10"/>
  <c r="AF75" i="10"/>
  <c r="AF76" i="10"/>
  <c r="AF77" i="10"/>
  <c r="AF78" i="10"/>
  <c r="AF79" i="10"/>
  <c r="AF80" i="10"/>
  <c r="AF81" i="10"/>
  <c r="AF82" i="10"/>
  <c r="AF83" i="10"/>
  <c r="AF84" i="10"/>
  <c r="AF85" i="10"/>
  <c r="AF86" i="10"/>
  <c r="AF87" i="10"/>
  <c r="AF88" i="10"/>
  <c r="AF89" i="10"/>
  <c r="AF90" i="10"/>
  <c r="AF91" i="10"/>
  <c r="AF92" i="10"/>
  <c r="AF93" i="10"/>
  <c r="AF94" i="10"/>
  <c r="AF95" i="10"/>
  <c r="AF96" i="10"/>
  <c r="AF97" i="10"/>
  <c r="AF98" i="10"/>
  <c r="AF99" i="10"/>
  <c r="AF100" i="10"/>
  <c r="AF101" i="10"/>
  <c r="AF102" i="10"/>
  <c r="AF104" i="10"/>
  <c r="AF105" i="10"/>
  <c r="AF103" i="10"/>
  <c r="AF107" i="10"/>
  <c r="AF108" i="10"/>
  <c r="AF109" i="10"/>
  <c r="AF110" i="10"/>
  <c r="AF111" i="10"/>
  <c r="AF113" i="10"/>
  <c r="AF112" i="10"/>
  <c r="Z3" i="10"/>
  <c r="Z4" i="10"/>
  <c r="Z5" i="10"/>
  <c r="Z6" i="10"/>
  <c r="Z7" i="10"/>
  <c r="Z8" i="10"/>
  <c r="Z9" i="10"/>
  <c r="Z10" i="10"/>
  <c r="Z11" i="10"/>
  <c r="Z12" i="10"/>
  <c r="Z13" i="10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28" i="10"/>
  <c r="Z29" i="10"/>
  <c r="Z30" i="10"/>
  <c r="Z31" i="10"/>
  <c r="Z32" i="10"/>
  <c r="Z33" i="10"/>
  <c r="Z34" i="10"/>
  <c r="Z35" i="10"/>
  <c r="Z36" i="10"/>
  <c r="Z37" i="10"/>
  <c r="Z38" i="10"/>
  <c r="Z39" i="10"/>
  <c r="Z40" i="10"/>
  <c r="Z41" i="10"/>
  <c r="Z42" i="10"/>
  <c r="Z43" i="10"/>
  <c r="Z44" i="10"/>
  <c r="Z45" i="10"/>
  <c r="Z46" i="10"/>
  <c r="Z47" i="10"/>
  <c r="Z48" i="10"/>
  <c r="Z49" i="10"/>
  <c r="Z50" i="10"/>
  <c r="Z51" i="10"/>
  <c r="Z52" i="10"/>
  <c r="Z53" i="10"/>
  <c r="Z54" i="10"/>
  <c r="Z55" i="10"/>
  <c r="Z56" i="10"/>
  <c r="Z57" i="10"/>
  <c r="Z58" i="10"/>
  <c r="Z59" i="10"/>
  <c r="Z60" i="10"/>
  <c r="Z61" i="10"/>
  <c r="Z62" i="10"/>
  <c r="Z63" i="10"/>
  <c r="Z64" i="10"/>
  <c r="Z65" i="10"/>
  <c r="Z66" i="10"/>
  <c r="Z67" i="10"/>
  <c r="Z68" i="10"/>
  <c r="Z69" i="10"/>
  <c r="Z70" i="10"/>
  <c r="Z71" i="10"/>
  <c r="Z72" i="10"/>
  <c r="Z73" i="10"/>
  <c r="Z74" i="10"/>
  <c r="Z75" i="10"/>
  <c r="Z76" i="10"/>
  <c r="Z77" i="10"/>
  <c r="Z78" i="10"/>
  <c r="Z79" i="10"/>
  <c r="Z80" i="10"/>
  <c r="Z81" i="10"/>
  <c r="Z82" i="10"/>
  <c r="Z83" i="10"/>
  <c r="Z84" i="10"/>
  <c r="Z85" i="10"/>
  <c r="Z86" i="10"/>
  <c r="Z87" i="10"/>
  <c r="Z88" i="10"/>
  <c r="Z89" i="10"/>
  <c r="Z90" i="10"/>
  <c r="Z91" i="10"/>
  <c r="Z92" i="10"/>
  <c r="Z93" i="10"/>
  <c r="Z94" i="10"/>
  <c r="Z95" i="10"/>
  <c r="Z96" i="10"/>
  <c r="Z97" i="10"/>
  <c r="Z98" i="10"/>
  <c r="Z99" i="10"/>
  <c r="Z100" i="10"/>
  <c r="Z101" i="10"/>
  <c r="Z102" i="10"/>
  <c r="Z104" i="10"/>
  <c r="Z105" i="10"/>
  <c r="Z103" i="10"/>
  <c r="Z107" i="10"/>
  <c r="Z108" i="10"/>
  <c r="Z113" i="10"/>
  <c r="Z110" i="10"/>
  <c r="Z109" i="10"/>
  <c r="T3" i="10"/>
  <c r="T4" i="10"/>
  <c r="T5" i="10"/>
  <c r="T6" i="10"/>
  <c r="T7" i="10"/>
  <c r="T8" i="10"/>
  <c r="T9" i="10"/>
  <c r="T10" i="10"/>
  <c r="T11" i="10"/>
  <c r="T12" i="10"/>
  <c r="T13" i="10"/>
  <c r="T14" i="10"/>
  <c r="T15" i="10"/>
  <c r="T16" i="10"/>
  <c r="T17" i="10"/>
  <c r="T18" i="10"/>
  <c r="T19" i="10"/>
  <c r="T20" i="10"/>
  <c r="T21" i="10"/>
  <c r="T22" i="10"/>
  <c r="T23" i="10"/>
  <c r="T24" i="10"/>
  <c r="T25" i="10"/>
  <c r="T26" i="10"/>
  <c r="T27" i="10"/>
  <c r="T28" i="10"/>
  <c r="T29" i="10"/>
  <c r="T30" i="10"/>
  <c r="T31" i="10"/>
  <c r="T32" i="10"/>
  <c r="T33" i="10"/>
  <c r="T34" i="10"/>
  <c r="T35" i="10"/>
  <c r="T36" i="10"/>
  <c r="T37" i="10"/>
  <c r="T38" i="10"/>
  <c r="T39" i="10"/>
  <c r="T40" i="10"/>
  <c r="T41" i="10"/>
  <c r="T42" i="10"/>
  <c r="T43" i="10"/>
  <c r="T44" i="10"/>
  <c r="T45" i="10"/>
  <c r="T46" i="10"/>
  <c r="T47" i="10"/>
  <c r="T48" i="10"/>
  <c r="T49" i="10"/>
  <c r="T50" i="10"/>
  <c r="T51" i="10"/>
  <c r="T52" i="10"/>
  <c r="T53" i="10"/>
  <c r="T54" i="10"/>
  <c r="T55" i="10"/>
  <c r="T56" i="10"/>
  <c r="T57" i="10"/>
  <c r="T58" i="10"/>
  <c r="T59" i="10"/>
  <c r="T60" i="10"/>
  <c r="T61" i="10"/>
  <c r="T62" i="10"/>
  <c r="T63" i="10"/>
  <c r="T64" i="10"/>
  <c r="T65" i="10"/>
  <c r="T66" i="10"/>
  <c r="T67" i="10"/>
  <c r="T68" i="10"/>
  <c r="T69" i="10"/>
  <c r="T70" i="10"/>
  <c r="T71" i="10"/>
  <c r="T72" i="10"/>
  <c r="T73" i="10"/>
  <c r="T74" i="10"/>
  <c r="T75" i="10"/>
  <c r="T76" i="10"/>
  <c r="T77" i="10"/>
  <c r="T78" i="10"/>
  <c r="T79" i="10"/>
  <c r="T80" i="10"/>
  <c r="T81" i="10"/>
  <c r="T82" i="10"/>
  <c r="T83" i="10"/>
  <c r="T84" i="10"/>
  <c r="T85" i="10"/>
  <c r="T86" i="10"/>
  <c r="T87" i="10"/>
  <c r="T88" i="10"/>
  <c r="T89" i="10"/>
  <c r="T90" i="10"/>
  <c r="T91" i="10"/>
  <c r="T92" i="10"/>
  <c r="T93" i="10"/>
  <c r="T94" i="10"/>
  <c r="T95" i="10"/>
  <c r="T96" i="10"/>
  <c r="T97" i="10"/>
  <c r="T98" i="10"/>
  <c r="T99" i="10"/>
  <c r="T100" i="10"/>
  <c r="T101" i="10"/>
  <c r="T102" i="10"/>
  <c r="T104" i="10"/>
  <c r="T105" i="10"/>
  <c r="T103" i="10"/>
  <c r="T107" i="10"/>
  <c r="T108" i="10"/>
  <c r="T113" i="10"/>
  <c r="T110" i="10"/>
  <c r="T109" i="10"/>
  <c r="N3" i="10"/>
  <c r="N4" i="10"/>
  <c r="N5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N37" i="10"/>
  <c r="N38" i="10"/>
  <c r="N39" i="10"/>
  <c r="N40" i="10"/>
  <c r="N41" i="10"/>
  <c r="N42" i="10"/>
  <c r="N43" i="10"/>
  <c r="N44" i="10"/>
  <c r="N45" i="10"/>
  <c r="N46" i="10"/>
  <c r="N47" i="10"/>
  <c r="N48" i="10"/>
  <c r="N49" i="10"/>
  <c r="N50" i="10"/>
  <c r="N51" i="10"/>
  <c r="N52" i="10"/>
  <c r="N53" i="10"/>
  <c r="N54" i="10"/>
  <c r="N55" i="10"/>
  <c r="N56" i="10"/>
  <c r="N57" i="10"/>
  <c r="N58" i="10"/>
  <c r="N59" i="10"/>
  <c r="N60" i="10"/>
  <c r="N61" i="10"/>
  <c r="N62" i="10"/>
  <c r="N63" i="10"/>
  <c r="N64" i="10"/>
  <c r="N65" i="10"/>
  <c r="N66" i="10"/>
  <c r="N67" i="10"/>
  <c r="N68" i="10"/>
  <c r="N69" i="10"/>
  <c r="N70" i="10"/>
  <c r="N71" i="10"/>
  <c r="N72" i="10"/>
  <c r="N73" i="10"/>
  <c r="N74" i="10"/>
  <c r="N75" i="10"/>
  <c r="N76" i="10"/>
  <c r="N77" i="10"/>
  <c r="N78" i="10"/>
  <c r="N79" i="10"/>
  <c r="N80" i="10"/>
  <c r="N81" i="10"/>
  <c r="N82" i="10"/>
  <c r="N83" i="10"/>
  <c r="N84" i="10"/>
  <c r="N85" i="10"/>
  <c r="N86" i="10"/>
  <c r="N87" i="10"/>
  <c r="N88" i="10"/>
  <c r="N89" i="10"/>
  <c r="N90" i="10"/>
  <c r="N91" i="10"/>
  <c r="N92" i="10"/>
  <c r="N93" i="10"/>
  <c r="N94" i="10"/>
  <c r="N95" i="10"/>
  <c r="N96" i="10"/>
  <c r="N97" i="10"/>
  <c r="N98" i="10"/>
  <c r="N99" i="10"/>
  <c r="N100" i="10"/>
  <c r="N101" i="10"/>
  <c r="N102" i="10"/>
  <c r="N107" i="10"/>
  <c r="N108" i="10"/>
  <c r="N113" i="10"/>
  <c r="N110" i="10"/>
  <c r="N103" i="10"/>
  <c r="N104" i="10"/>
  <c r="N105" i="10"/>
  <c r="N109" i="10"/>
  <c r="H3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H52" i="10"/>
  <c r="H53" i="10"/>
  <c r="H54" i="10"/>
  <c r="H55" i="10"/>
  <c r="H56" i="10"/>
  <c r="H57" i="10"/>
  <c r="H58" i="10"/>
  <c r="H59" i="10"/>
  <c r="H60" i="10"/>
  <c r="H61" i="10"/>
  <c r="H62" i="10"/>
  <c r="H63" i="10"/>
  <c r="H64" i="10"/>
  <c r="H65" i="10"/>
  <c r="H66" i="10"/>
  <c r="H67" i="10"/>
  <c r="H68" i="10"/>
  <c r="H69" i="10"/>
  <c r="H70" i="10"/>
  <c r="H71" i="10"/>
  <c r="H72" i="10"/>
  <c r="H73" i="10"/>
  <c r="H74" i="10"/>
  <c r="H75" i="10"/>
  <c r="H76" i="10"/>
  <c r="H77" i="10"/>
  <c r="H78" i="10"/>
  <c r="H79" i="10"/>
  <c r="H80" i="10"/>
  <c r="H81" i="10"/>
  <c r="H82" i="10"/>
  <c r="H83" i="10"/>
  <c r="H84" i="10"/>
  <c r="H85" i="10"/>
  <c r="H86" i="10"/>
  <c r="H87" i="10"/>
  <c r="H88" i="10"/>
  <c r="H89" i="10"/>
  <c r="H90" i="10"/>
  <c r="H91" i="10"/>
  <c r="H92" i="10"/>
  <c r="H93" i="10"/>
  <c r="H94" i="10"/>
  <c r="H95" i="10"/>
  <c r="H96" i="10"/>
  <c r="H97" i="10"/>
  <c r="H98" i="10"/>
  <c r="H99" i="10"/>
  <c r="H100" i="10"/>
  <c r="H102" i="10"/>
  <c r="H107" i="10"/>
  <c r="H108" i="10"/>
  <c r="H113" i="10"/>
  <c r="H101" i="10"/>
  <c r="H110" i="10"/>
  <c r="H103" i="10"/>
  <c r="H104" i="10"/>
  <c r="H105" i="10"/>
  <c r="Z112" i="10"/>
  <c r="T112" i="10"/>
  <c r="N112" i="10"/>
  <c r="H112" i="10"/>
  <c r="Z111" i="10"/>
  <c r="T111" i="10"/>
  <c r="N111" i="10"/>
  <c r="H111" i="10"/>
  <c r="H109" i="10"/>
  <c r="AG31" i="8"/>
  <c r="AG3" i="8"/>
  <c r="AG4" i="8"/>
  <c r="AG5" i="8"/>
  <c r="AG6" i="8"/>
  <c r="AG7" i="8"/>
  <c r="AG8" i="8"/>
  <c r="AG9" i="8"/>
  <c r="AG10" i="8"/>
  <c r="AG11" i="8"/>
  <c r="AG12" i="8"/>
  <c r="AG13" i="8"/>
  <c r="AG14" i="8"/>
  <c r="AG15" i="8"/>
  <c r="AG16" i="8"/>
  <c r="AG17" i="8"/>
  <c r="AG18" i="8"/>
  <c r="AG19" i="8"/>
  <c r="AG20" i="8"/>
  <c r="AG21" i="8"/>
  <c r="AG22" i="8"/>
  <c r="AG23" i="8"/>
  <c r="AG24" i="8"/>
  <c r="AG25" i="8"/>
  <c r="AG26" i="8"/>
  <c r="AG27" i="8"/>
  <c r="AG28" i="8"/>
  <c r="AG29" i="8"/>
  <c r="AG2" i="8"/>
  <c r="AB30" i="8"/>
  <c r="W30" i="8"/>
  <c r="R30" i="8"/>
  <c r="M30" i="8"/>
  <c r="H30" i="8"/>
  <c r="C30" i="8"/>
  <c r="AF29" i="8"/>
  <c r="AE29" i="8"/>
  <c r="AD29" i="8"/>
  <c r="AC29" i="8"/>
  <c r="AA29" i="8"/>
  <c r="Z29" i="8"/>
  <c r="Y29" i="8"/>
  <c r="X29" i="8"/>
  <c r="V29" i="8"/>
  <c r="U29" i="8"/>
  <c r="T29" i="8"/>
  <c r="S29" i="8"/>
  <c r="Q29" i="8"/>
  <c r="P29" i="8"/>
  <c r="O29" i="8"/>
  <c r="N29" i="8"/>
  <c r="L29" i="8"/>
  <c r="K29" i="8"/>
  <c r="J29" i="8"/>
  <c r="I29" i="8"/>
  <c r="G29" i="8"/>
  <c r="F29" i="8"/>
  <c r="E29" i="8"/>
  <c r="D29" i="8"/>
  <c r="AF28" i="8"/>
  <c r="AE28" i="8"/>
  <c r="AD28" i="8"/>
  <c r="AC28" i="8"/>
  <c r="AA28" i="8"/>
  <c r="Z28" i="8"/>
  <c r="Y28" i="8"/>
  <c r="X28" i="8"/>
  <c r="V28" i="8"/>
  <c r="U28" i="8"/>
  <c r="T28" i="8"/>
  <c r="S28" i="8"/>
  <c r="Q28" i="8"/>
  <c r="P28" i="8"/>
  <c r="O28" i="8"/>
  <c r="N28" i="8"/>
  <c r="L28" i="8"/>
  <c r="K28" i="8"/>
  <c r="J28" i="8"/>
  <c r="I28" i="8"/>
  <c r="G28" i="8"/>
  <c r="F28" i="8"/>
  <c r="E28" i="8"/>
  <c r="D28" i="8"/>
  <c r="AF27" i="8"/>
  <c r="AE27" i="8"/>
  <c r="AD27" i="8"/>
  <c r="AC27" i="8"/>
  <c r="AA27" i="8"/>
  <c r="Z27" i="8"/>
  <c r="Y27" i="8"/>
  <c r="X27" i="8"/>
  <c r="V27" i="8"/>
  <c r="U27" i="8"/>
  <c r="T27" i="8"/>
  <c r="S27" i="8"/>
  <c r="Q27" i="8"/>
  <c r="P27" i="8"/>
  <c r="O27" i="8"/>
  <c r="N27" i="8"/>
  <c r="L27" i="8"/>
  <c r="K27" i="8"/>
  <c r="J27" i="8"/>
  <c r="I27" i="8"/>
  <c r="G27" i="8"/>
  <c r="F27" i="8"/>
  <c r="E27" i="8"/>
  <c r="D27" i="8"/>
  <c r="AF26" i="8"/>
  <c r="AE26" i="8"/>
  <c r="AD26" i="8"/>
  <c r="AC26" i="8"/>
  <c r="AA26" i="8"/>
  <c r="Z26" i="8"/>
  <c r="Y26" i="8"/>
  <c r="X26" i="8"/>
  <c r="V26" i="8"/>
  <c r="U26" i="8"/>
  <c r="T26" i="8"/>
  <c r="S26" i="8"/>
  <c r="Q26" i="8"/>
  <c r="P26" i="8"/>
  <c r="O26" i="8"/>
  <c r="N26" i="8"/>
  <c r="L26" i="8"/>
  <c r="K26" i="8"/>
  <c r="J26" i="8"/>
  <c r="I26" i="8"/>
  <c r="G26" i="8"/>
  <c r="F26" i="8"/>
  <c r="E26" i="8"/>
  <c r="D26" i="8"/>
  <c r="AF25" i="8"/>
  <c r="AE25" i="8"/>
  <c r="AD25" i="8"/>
  <c r="AC25" i="8"/>
  <c r="AA25" i="8"/>
  <c r="Z25" i="8"/>
  <c r="Y25" i="8"/>
  <c r="X25" i="8"/>
  <c r="V25" i="8"/>
  <c r="U25" i="8"/>
  <c r="T25" i="8"/>
  <c r="S25" i="8"/>
  <c r="Q25" i="8"/>
  <c r="P25" i="8"/>
  <c r="O25" i="8"/>
  <c r="N25" i="8"/>
  <c r="L25" i="8"/>
  <c r="K25" i="8"/>
  <c r="J25" i="8"/>
  <c r="I25" i="8"/>
  <c r="G25" i="8"/>
  <c r="F25" i="8"/>
  <c r="E25" i="8"/>
  <c r="D25" i="8"/>
  <c r="AF24" i="8"/>
  <c r="AE24" i="8"/>
  <c r="AD24" i="8"/>
  <c r="AC24" i="8"/>
  <c r="AA24" i="8"/>
  <c r="Z24" i="8"/>
  <c r="Y24" i="8"/>
  <c r="X24" i="8"/>
  <c r="V24" i="8"/>
  <c r="U24" i="8"/>
  <c r="T24" i="8"/>
  <c r="S24" i="8"/>
  <c r="Q24" i="8"/>
  <c r="P24" i="8"/>
  <c r="O24" i="8"/>
  <c r="N24" i="8"/>
  <c r="L24" i="8"/>
  <c r="K24" i="8"/>
  <c r="J24" i="8"/>
  <c r="I24" i="8"/>
  <c r="G24" i="8"/>
  <c r="F24" i="8"/>
  <c r="E24" i="8"/>
  <c r="D24" i="8"/>
  <c r="AF23" i="8"/>
  <c r="AE23" i="8"/>
  <c r="AD23" i="8"/>
  <c r="AC23" i="8"/>
  <c r="AA23" i="8"/>
  <c r="Z23" i="8"/>
  <c r="Y23" i="8"/>
  <c r="X23" i="8"/>
  <c r="V23" i="8"/>
  <c r="U23" i="8"/>
  <c r="T23" i="8"/>
  <c r="S23" i="8"/>
  <c r="Q23" i="8"/>
  <c r="P23" i="8"/>
  <c r="O23" i="8"/>
  <c r="N23" i="8"/>
  <c r="L23" i="8"/>
  <c r="K23" i="8"/>
  <c r="J23" i="8"/>
  <c r="I23" i="8"/>
  <c r="G23" i="8"/>
  <c r="F23" i="8"/>
  <c r="E23" i="8"/>
  <c r="D23" i="8"/>
  <c r="AF22" i="8"/>
  <c r="AE22" i="8"/>
  <c r="AD22" i="8"/>
  <c r="AC22" i="8"/>
  <c r="AA22" i="8"/>
  <c r="Z22" i="8"/>
  <c r="Y22" i="8"/>
  <c r="X22" i="8"/>
  <c r="V22" i="8"/>
  <c r="U22" i="8"/>
  <c r="T22" i="8"/>
  <c r="S22" i="8"/>
  <c r="Q22" i="8"/>
  <c r="P22" i="8"/>
  <c r="O22" i="8"/>
  <c r="N22" i="8"/>
  <c r="L22" i="8"/>
  <c r="K22" i="8"/>
  <c r="J22" i="8"/>
  <c r="I22" i="8"/>
  <c r="G22" i="8"/>
  <c r="F22" i="8"/>
  <c r="E22" i="8"/>
  <c r="D22" i="8"/>
  <c r="AF21" i="8"/>
  <c r="AE21" i="8"/>
  <c r="AD21" i="8"/>
  <c r="AC21" i="8"/>
  <c r="AA21" i="8"/>
  <c r="Z21" i="8"/>
  <c r="Y21" i="8"/>
  <c r="X21" i="8"/>
  <c r="V21" i="8"/>
  <c r="U21" i="8"/>
  <c r="T21" i="8"/>
  <c r="S21" i="8"/>
  <c r="Q21" i="8"/>
  <c r="P21" i="8"/>
  <c r="O21" i="8"/>
  <c r="N21" i="8"/>
  <c r="L21" i="8"/>
  <c r="K21" i="8"/>
  <c r="J21" i="8"/>
  <c r="I21" i="8"/>
  <c r="G21" i="8"/>
  <c r="F21" i="8"/>
  <c r="E21" i="8"/>
  <c r="D21" i="8"/>
  <c r="AF20" i="8"/>
  <c r="AE20" i="8"/>
  <c r="AD20" i="8"/>
  <c r="AC20" i="8"/>
  <c r="AA20" i="8"/>
  <c r="Z20" i="8"/>
  <c r="Y20" i="8"/>
  <c r="X20" i="8"/>
  <c r="V20" i="8"/>
  <c r="U20" i="8"/>
  <c r="T20" i="8"/>
  <c r="S20" i="8"/>
  <c r="Q20" i="8"/>
  <c r="P20" i="8"/>
  <c r="O20" i="8"/>
  <c r="N20" i="8"/>
  <c r="L20" i="8"/>
  <c r="K20" i="8"/>
  <c r="J20" i="8"/>
  <c r="I20" i="8"/>
  <c r="G20" i="8"/>
  <c r="F20" i="8"/>
  <c r="E20" i="8"/>
  <c r="D20" i="8"/>
  <c r="AF19" i="8"/>
  <c r="AE19" i="8"/>
  <c r="AD19" i="8"/>
  <c r="AC19" i="8"/>
  <c r="AA19" i="8"/>
  <c r="Z19" i="8"/>
  <c r="Y19" i="8"/>
  <c r="X19" i="8"/>
  <c r="V19" i="8"/>
  <c r="U19" i="8"/>
  <c r="T19" i="8"/>
  <c r="S19" i="8"/>
  <c r="Q19" i="8"/>
  <c r="P19" i="8"/>
  <c r="O19" i="8"/>
  <c r="N19" i="8"/>
  <c r="L19" i="8"/>
  <c r="K19" i="8"/>
  <c r="J19" i="8"/>
  <c r="I19" i="8"/>
  <c r="G19" i="8"/>
  <c r="F19" i="8"/>
  <c r="E19" i="8"/>
  <c r="D19" i="8"/>
  <c r="AF18" i="8"/>
  <c r="AE18" i="8"/>
  <c r="AD18" i="8"/>
  <c r="AC18" i="8"/>
  <c r="AA18" i="8"/>
  <c r="Z18" i="8"/>
  <c r="Y18" i="8"/>
  <c r="X18" i="8"/>
  <c r="V18" i="8"/>
  <c r="U18" i="8"/>
  <c r="T18" i="8"/>
  <c r="S18" i="8"/>
  <c r="Q18" i="8"/>
  <c r="P18" i="8"/>
  <c r="O18" i="8"/>
  <c r="N18" i="8"/>
  <c r="L18" i="8"/>
  <c r="K18" i="8"/>
  <c r="J18" i="8"/>
  <c r="I18" i="8"/>
  <c r="G18" i="8"/>
  <c r="F18" i="8"/>
  <c r="E18" i="8"/>
  <c r="D18" i="8"/>
  <c r="AF17" i="8"/>
  <c r="AE17" i="8"/>
  <c r="AD17" i="8"/>
  <c r="AC17" i="8"/>
  <c r="AA17" i="8"/>
  <c r="Z17" i="8"/>
  <c r="Y17" i="8"/>
  <c r="X17" i="8"/>
  <c r="V17" i="8"/>
  <c r="U17" i="8"/>
  <c r="T17" i="8"/>
  <c r="S17" i="8"/>
  <c r="Q17" i="8"/>
  <c r="P17" i="8"/>
  <c r="O17" i="8"/>
  <c r="N17" i="8"/>
  <c r="L17" i="8"/>
  <c r="K17" i="8"/>
  <c r="J17" i="8"/>
  <c r="I17" i="8"/>
  <c r="G17" i="8"/>
  <c r="F17" i="8"/>
  <c r="E17" i="8"/>
  <c r="D17" i="8"/>
  <c r="AF16" i="8"/>
  <c r="AE16" i="8"/>
  <c r="AD16" i="8"/>
  <c r="AC16" i="8"/>
  <c r="AA16" i="8"/>
  <c r="Z16" i="8"/>
  <c r="Y16" i="8"/>
  <c r="X16" i="8"/>
  <c r="V16" i="8"/>
  <c r="U16" i="8"/>
  <c r="T16" i="8"/>
  <c r="S16" i="8"/>
  <c r="Q16" i="8"/>
  <c r="P16" i="8"/>
  <c r="O16" i="8"/>
  <c r="N16" i="8"/>
  <c r="L16" i="8"/>
  <c r="K16" i="8"/>
  <c r="J16" i="8"/>
  <c r="I16" i="8"/>
  <c r="G16" i="8"/>
  <c r="F16" i="8"/>
  <c r="E16" i="8"/>
  <c r="D16" i="8"/>
  <c r="AF15" i="8"/>
  <c r="AE15" i="8"/>
  <c r="AD15" i="8"/>
  <c r="AC15" i="8"/>
  <c r="AA15" i="8"/>
  <c r="Z15" i="8"/>
  <c r="Y15" i="8"/>
  <c r="X15" i="8"/>
  <c r="V15" i="8"/>
  <c r="U15" i="8"/>
  <c r="T15" i="8"/>
  <c r="S15" i="8"/>
  <c r="Q15" i="8"/>
  <c r="P15" i="8"/>
  <c r="O15" i="8"/>
  <c r="N15" i="8"/>
  <c r="L15" i="8"/>
  <c r="K15" i="8"/>
  <c r="J15" i="8"/>
  <c r="I15" i="8"/>
  <c r="G15" i="8"/>
  <c r="F15" i="8"/>
  <c r="E15" i="8"/>
  <c r="D15" i="8"/>
  <c r="AF14" i="8"/>
  <c r="AE14" i="8"/>
  <c r="AD14" i="8"/>
  <c r="AC14" i="8"/>
  <c r="AA14" i="8"/>
  <c r="Z14" i="8"/>
  <c r="Y14" i="8"/>
  <c r="X14" i="8"/>
  <c r="V14" i="8"/>
  <c r="U14" i="8"/>
  <c r="T14" i="8"/>
  <c r="S14" i="8"/>
  <c r="Q14" i="8"/>
  <c r="P14" i="8"/>
  <c r="O14" i="8"/>
  <c r="N14" i="8"/>
  <c r="L14" i="8"/>
  <c r="K14" i="8"/>
  <c r="J14" i="8"/>
  <c r="I14" i="8"/>
  <c r="G14" i="8"/>
  <c r="F14" i="8"/>
  <c r="E14" i="8"/>
  <c r="D14" i="8"/>
  <c r="AF13" i="8"/>
  <c r="AE13" i="8"/>
  <c r="AD13" i="8"/>
  <c r="AC13" i="8"/>
  <c r="AA13" i="8"/>
  <c r="Z13" i="8"/>
  <c r="Y13" i="8"/>
  <c r="X13" i="8"/>
  <c r="V13" i="8"/>
  <c r="U13" i="8"/>
  <c r="T13" i="8"/>
  <c r="S13" i="8"/>
  <c r="Q13" i="8"/>
  <c r="P13" i="8"/>
  <c r="O13" i="8"/>
  <c r="N13" i="8"/>
  <c r="L13" i="8"/>
  <c r="K13" i="8"/>
  <c r="J13" i="8"/>
  <c r="I13" i="8"/>
  <c r="G13" i="8"/>
  <c r="F13" i="8"/>
  <c r="E13" i="8"/>
  <c r="D13" i="8"/>
  <c r="AF12" i="8"/>
  <c r="AE12" i="8"/>
  <c r="AD12" i="8"/>
  <c r="AC12" i="8"/>
  <c r="AA12" i="8"/>
  <c r="Z12" i="8"/>
  <c r="Y12" i="8"/>
  <c r="X12" i="8"/>
  <c r="V12" i="8"/>
  <c r="U12" i="8"/>
  <c r="T12" i="8"/>
  <c r="S12" i="8"/>
  <c r="Q12" i="8"/>
  <c r="P12" i="8"/>
  <c r="O12" i="8"/>
  <c r="N12" i="8"/>
  <c r="L12" i="8"/>
  <c r="K12" i="8"/>
  <c r="J12" i="8"/>
  <c r="I12" i="8"/>
  <c r="G12" i="8"/>
  <c r="F12" i="8"/>
  <c r="E12" i="8"/>
  <c r="D12" i="8"/>
  <c r="AF11" i="8"/>
  <c r="AE11" i="8"/>
  <c r="AD11" i="8"/>
  <c r="AC11" i="8"/>
  <c r="AA11" i="8"/>
  <c r="Z11" i="8"/>
  <c r="Y11" i="8"/>
  <c r="X11" i="8"/>
  <c r="V11" i="8"/>
  <c r="U11" i="8"/>
  <c r="T11" i="8"/>
  <c r="S11" i="8"/>
  <c r="Q11" i="8"/>
  <c r="P11" i="8"/>
  <c r="O11" i="8"/>
  <c r="N11" i="8"/>
  <c r="L11" i="8"/>
  <c r="K11" i="8"/>
  <c r="J11" i="8"/>
  <c r="I11" i="8"/>
  <c r="G11" i="8"/>
  <c r="F11" i="8"/>
  <c r="E11" i="8"/>
  <c r="D11" i="8"/>
  <c r="AF10" i="8"/>
  <c r="AE10" i="8"/>
  <c r="AD10" i="8"/>
  <c r="AC10" i="8"/>
  <c r="AA10" i="8"/>
  <c r="Z10" i="8"/>
  <c r="Y10" i="8"/>
  <c r="X10" i="8"/>
  <c r="V10" i="8"/>
  <c r="U10" i="8"/>
  <c r="T10" i="8"/>
  <c r="S10" i="8"/>
  <c r="Q10" i="8"/>
  <c r="P10" i="8"/>
  <c r="O10" i="8"/>
  <c r="N10" i="8"/>
  <c r="L10" i="8"/>
  <c r="K10" i="8"/>
  <c r="J10" i="8"/>
  <c r="I10" i="8"/>
  <c r="G10" i="8"/>
  <c r="F10" i="8"/>
  <c r="E10" i="8"/>
  <c r="D10" i="8"/>
  <c r="AF9" i="8"/>
  <c r="AE9" i="8"/>
  <c r="AD9" i="8"/>
  <c r="AC9" i="8"/>
  <c r="AA9" i="8"/>
  <c r="Z9" i="8"/>
  <c r="Y9" i="8"/>
  <c r="X9" i="8"/>
  <c r="V9" i="8"/>
  <c r="U9" i="8"/>
  <c r="T9" i="8"/>
  <c r="S9" i="8"/>
  <c r="Q9" i="8"/>
  <c r="P9" i="8"/>
  <c r="O9" i="8"/>
  <c r="N9" i="8"/>
  <c r="L9" i="8"/>
  <c r="K9" i="8"/>
  <c r="J9" i="8"/>
  <c r="I9" i="8"/>
  <c r="G9" i="8"/>
  <c r="F9" i="8"/>
  <c r="E9" i="8"/>
  <c r="D9" i="8"/>
  <c r="AF8" i="8"/>
  <c r="AE8" i="8"/>
  <c r="AD8" i="8"/>
  <c r="AC8" i="8"/>
  <c r="AA8" i="8"/>
  <c r="Z8" i="8"/>
  <c r="Y8" i="8"/>
  <c r="X8" i="8"/>
  <c r="V8" i="8"/>
  <c r="U8" i="8"/>
  <c r="T8" i="8"/>
  <c r="S8" i="8"/>
  <c r="Q8" i="8"/>
  <c r="P8" i="8"/>
  <c r="O8" i="8"/>
  <c r="N8" i="8"/>
  <c r="L8" i="8"/>
  <c r="K8" i="8"/>
  <c r="J8" i="8"/>
  <c r="I8" i="8"/>
  <c r="G8" i="8"/>
  <c r="F8" i="8"/>
  <c r="E8" i="8"/>
  <c r="D8" i="8"/>
  <c r="AF7" i="8"/>
  <c r="AE7" i="8"/>
  <c r="AD7" i="8"/>
  <c r="AC7" i="8"/>
  <c r="AA7" i="8"/>
  <c r="Z7" i="8"/>
  <c r="Y7" i="8"/>
  <c r="X7" i="8"/>
  <c r="V7" i="8"/>
  <c r="U7" i="8"/>
  <c r="T7" i="8"/>
  <c r="S7" i="8"/>
  <c r="Q7" i="8"/>
  <c r="P7" i="8"/>
  <c r="O7" i="8"/>
  <c r="N7" i="8"/>
  <c r="L7" i="8"/>
  <c r="K7" i="8"/>
  <c r="J7" i="8"/>
  <c r="I7" i="8"/>
  <c r="G7" i="8"/>
  <c r="F7" i="8"/>
  <c r="E7" i="8"/>
  <c r="D7" i="8"/>
  <c r="AF6" i="8"/>
  <c r="AE6" i="8"/>
  <c r="AD6" i="8"/>
  <c r="AC6" i="8"/>
  <c r="AA6" i="8"/>
  <c r="Z6" i="8"/>
  <c r="Y6" i="8"/>
  <c r="X6" i="8"/>
  <c r="V6" i="8"/>
  <c r="U6" i="8"/>
  <c r="T6" i="8"/>
  <c r="S6" i="8"/>
  <c r="Q6" i="8"/>
  <c r="P6" i="8"/>
  <c r="O6" i="8"/>
  <c r="N6" i="8"/>
  <c r="L6" i="8"/>
  <c r="K6" i="8"/>
  <c r="J6" i="8"/>
  <c r="I6" i="8"/>
  <c r="G6" i="8"/>
  <c r="F6" i="8"/>
  <c r="E6" i="8"/>
  <c r="D6" i="8"/>
  <c r="AF5" i="8"/>
  <c r="AE5" i="8"/>
  <c r="AD5" i="8"/>
  <c r="AC5" i="8"/>
  <c r="AA5" i="8"/>
  <c r="Z5" i="8"/>
  <c r="Y5" i="8"/>
  <c r="X5" i="8"/>
  <c r="V5" i="8"/>
  <c r="U5" i="8"/>
  <c r="T5" i="8"/>
  <c r="S5" i="8"/>
  <c r="Q5" i="8"/>
  <c r="P5" i="8"/>
  <c r="O5" i="8"/>
  <c r="N5" i="8"/>
  <c r="L5" i="8"/>
  <c r="K5" i="8"/>
  <c r="J5" i="8"/>
  <c r="I5" i="8"/>
  <c r="G5" i="8"/>
  <c r="F5" i="8"/>
  <c r="E5" i="8"/>
  <c r="D5" i="8"/>
  <c r="AF4" i="8"/>
  <c r="AE4" i="8"/>
  <c r="AD4" i="8"/>
  <c r="AC4" i="8"/>
  <c r="AA4" i="8"/>
  <c r="Z4" i="8"/>
  <c r="Y4" i="8"/>
  <c r="X4" i="8"/>
  <c r="V4" i="8"/>
  <c r="U4" i="8"/>
  <c r="T4" i="8"/>
  <c r="S4" i="8"/>
  <c r="Q4" i="8"/>
  <c r="P4" i="8"/>
  <c r="O4" i="8"/>
  <c r="N4" i="8"/>
  <c r="L4" i="8"/>
  <c r="K4" i="8"/>
  <c r="J4" i="8"/>
  <c r="I4" i="8"/>
  <c r="G4" i="8"/>
  <c r="F4" i="8"/>
  <c r="E4" i="8"/>
  <c r="D4" i="8"/>
  <c r="AF3" i="8"/>
  <c r="AE3" i="8"/>
  <c r="AD3" i="8"/>
  <c r="AC3" i="8"/>
  <c r="AA3" i="8"/>
  <c r="Z3" i="8"/>
  <c r="Y3" i="8"/>
  <c r="X3" i="8"/>
  <c r="V3" i="8"/>
  <c r="U3" i="8"/>
  <c r="T3" i="8"/>
  <c r="S3" i="8"/>
  <c r="Q3" i="8"/>
  <c r="P3" i="8"/>
  <c r="O3" i="8"/>
  <c r="N3" i="8"/>
  <c r="L3" i="8"/>
  <c r="K3" i="8"/>
  <c r="J3" i="8"/>
  <c r="I3" i="8"/>
  <c r="G3" i="8"/>
  <c r="F3" i="8"/>
  <c r="E3" i="8"/>
  <c r="D3" i="8"/>
  <c r="AF2" i="8"/>
  <c r="AE2" i="8"/>
  <c r="AD2" i="8"/>
  <c r="AC2" i="8"/>
  <c r="AA2" i="8"/>
  <c r="Z2" i="8"/>
  <c r="Y2" i="8"/>
  <c r="X2" i="8"/>
  <c r="V2" i="8"/>
  <c r="U2" i="8"/>
  <c r="T2" i="8"/>
  <c r="S2" i="8"/>
  <c r="Q2" i="8"/>
  <c r="P2" i="8"/>
  <c r="O2" i="8"/>
  <c r="N2" i="8"/>
  <c r="L2" i="8"/>
  <c r="K2" i="8"/>
  <c r="J2" i="8"/>
  <c r="I2" i="8"/>
  <c r="G2" i="8"/>
  <c r="F2" i="8"/>
  <c r="E2" i="8"/>
  <c r="D2" i="8"/>
  <c r="AC3" i="7"/>
  <c r="AD3" i="7"/>
  <c r="AE3" i="7"/>
  <c r="AF3" i="7"/>
  <c r="AC4" i="7"/>
  <c r="AD4" i="7"/>
  <c r="AE4" i="7"/>
  <c r="AF4" i="7"/>
  <c r="AC5" i="7"/>
  <c r="AD5" i="7"/>
  <c r="AE5" i="7"/>
  <c r="AF5" i="7"/>
  <c r="AC6" i="7"/>
  <c r="AD6" i="7"/>
  <c r="AE6" i="7"/>
  <c r="AF6" i="7"/>
  <c r="AC7" i="7"/>
  <c r="AD7" i="7"/>
  <c r="AE7" i="7"/>
  <c r="AF7" i="7"/>
  <c r="AC8" i="7"/>
  <c r="AD8" i="7"/>
  <c r="AE8" i="7"/>
  <c r="AF8" i="7"/>
  <c r="AC9" i="7"/>
  <c r="AD9" i="7"/>
  <c r="AE9" i="7"/>
  <c r="AF9" i="7"/>
  <c r="AC10" i="7"/>
  <c r="AD10" i="7"/>
  <c r="AE10" i="7"/>
  <c r="AF10" i="7"/>
  <c r="AC11" i="7"/>
  <c r="AD11" i="7"/>
  <c r="AE11" i="7"/>
  <c r="AF11" i="7"/>
  <c r="AC12" i="7"/>
  <c r="AD12" i="7"/>
  <c r="AE12" i="7"/>
  <c r="AF12" i="7"/>
  <c r="AC13" i="7"/>
  <c r="AD13" i="7"/>
  <c r="AE13" i="7"/>
  <c r="AF13" i="7"/>
  <c r="AC14" i="7"/>
  <c r="AD14" i="7"/>
  <c r="AE14" i="7"/>
  <c r="AF14" i="7"/>
  <c r="AC15" i="7"/>
  <c r="AD15" i="7"/>
  <c r="AE15" i="7"/>
  <c r="AF15" i="7"/>
  <c r="AC16" i="7"/>
  <c r="AD16" i="7"/>
  <c r="AE16" i="7"/>
  <c r="AF16" i="7"/>
  <c r="AC17" i="7"/>
  <c r="AD17" i="7"/>
  <c r="AE17" i="7"/>
  <c r="AF17" i="7"/>
  <c r="AC18" i="7"/>
  <c r="AD18" i="7"/>
  <c r="AE18" i="7"/>
  <c r="AF18" i="7"/>
  <c r="AC19" i="7"/>
  <c r="AD19" i="7"/>
  <c r="AE19" i="7"/>
  <c r="AF19" i="7"/>
  <c r="AC20" i="7"/>
  <c r="AD20" i="7"/>
  <c r="AE20" i="7"/>
  <c r="AF20" i="7"/>
  <c r="AC21" i="7"/>
  <c r="AD21" i="7"/>
  <c r="AE21" i="7"/>
  <c r="AF21" i="7"/>
  <c r="AC22" i="7"/>
  <c r="AD22" i="7"/>
  <c r="AE22" i="7"/>
  <c r="AF22" i="7"/>
  <c r="AC23" i="7"/>
  <c r="AD23" i="7"/>
  <c r="AE23" i="7"/>
  <c r="AF23" i="7"/>
  <c r="AC24" i="7"/>
  <c r="AD24" i="7"/>
  <c r="AE24" i="7"/>
  <c r="AF24" i="7"/>
  <c r="AC25" i="7"/>
  <c r="AD25" i="7"/>
  <c r="AE25" i="7"/>
  <c r="AF25" i="7"/>
  <c r="AC26" i="7"/>
  <c r="AD26" i="7"/>
  <c r="AE26" i="7"/>
  <c r="AF26" i="7"/>
  <c r="AC27" i="7"/>
  <c r="AD27" i="7"/>
  <c r="AE27" i="7"/>
  <c r="AF27" i="7"/>
  <c r="AC28" i="7"/>
  <c r="AD28" i="7"/>
  <c r="AE28" i="7"/>
  <c r="AF28" i="7"/>
  <c r="AC29" i="7"/>
  <c r="AD29" i="7"/>
  <c r="AE29" i="7"/>
  <c r="AF29" i="7"/>
  <c r="AF2" i="7"/>
  <c r="AE2" i="7"/>
  <c r="AD2" i="7"/>
  <c r="AC2" i="7"/>
  <c r="X3" i="7"/>
  <c r="Y3" i="7"/>
  <c r="Z3" i="7"/>
  <c r="AA3" i="7"/>
  <c r="X4" i="7"/>
  <c r="Y4" i="7"/>
  <c r="Z4" i="7"/>
  <c r="AA4" i="7"/>
  <c r="X5" i="7"/>
  <c r="Y5" i="7"/>
  <c r="Z5" i="7"/>
  <c r="AA5" i="7"/>
  <c r="X6" i="7"/>
  <c r="Y6" i="7"/>
  <c r="Z6" i="7"/>
  <c r="AA6" i="7"/>
  <c r="X7" i="7"/>
  <c r="Y7" i="7"/>
  <c r="Z7" i="7"/>
  <c r="AA7" i="7"/>
  <c r="X8" i="7"/>
  <c r="Y8" i="7"/>
  <c r="Z8" i="7"/>
  <c r="AA8" i="7"/>
  <c r="X9" i="7"/>
  <c r="Y9" i="7"/>
  <c r="Z9" i="7"/>
  <c r="AA9" i="7"/>
  <c r="X10" i="7"/>
  <c r="Y10" i="7"/>
  <c r="Z10" i="7"/>
  <c r="AA10" i="7"/>
  <c r="X11" i="7"/>
  <c r="Y11" i="7"/>
  <c r="Z11" i="7"/>
  <c r="AA11" i="7"/>
  <c r="X12" i="7"/>
  <c r="Y12" i="7"/>
  <c r="Z12" i="7"/>
  <c r="AA12" i="7"/>
  <c r="X13" i="7"/>
  <c r="Y13" i="7"/>
  <c r="Z13" i="7"/>
  <c r="AA13" i="7"/>
  <c r="X14" i="7"/>
  <c r="Y14" i="7"/>
  <c r="Z14" i="7"/>
  <c r="AA14" i="7"/>
  <c r="X15" i="7"/>
  <c r="Y15" i="7"/>
  <c r="Z15" i="7"/>
  <c r="AA15" i="7"/>
  <c r="X16" i="7"/>
  <c r="Y16" i="7"/>
  <c r="Z16" i="7"/>
  <c r="AA16" i="7"/>
  <c r="X17" i="7"/>
  <c r="Y17" i="7"/>
  <c r="Z17" i="7"/>
  <c r="AA17" i="7"/>
  <c r="X18" i="7"/>
  <c r="Y18" i="7"/>
  <c r="Z18" i="7"/>
  <c r="AA18" i="7"/>
  <c r="X19" i="7"/>
  <c r="Y19" i="7"/>
  <c r="Z19" i="7"/>
  <c r="AA19" i="7"/>
  <c r="X20" i="7"/>
  <c r="Y20" i="7"/>
  <c r="Z20" i="7"/>
  <c r="AA20" i="7"/>
  <c r="X21" i="7"/>
  <c r="Y21" i="7"/>
  <c r="Z21" i="7"/>
  <c r="AA21" i="7"/>
  <c r="X22" i="7"/>
  <c r="Y22" i="7"/>
  <c r="Z22" i="7"/>
  <c r="AA22" i="7"/>
  <c r="X23" i="7"/>
  <c r="Y23" i="7"/>
  <c r="Z23" i="7"/>
  <c r="AA23" i="7"/>
  <c r="X24" i="7"/>
  <c r="Y24" i="7"/>
  <c r="Z24" i="7"/>
  <c r="AA24" i="7"/>
  <c r="X25" i="7"/>
  <c r="Y25" i="7"/>
  <c r="Z25" i="7"/>
  <c r="AA25" i="7"/>
  <c r="X26" i="7"/>
  <c r="Y26" i="7"/>
  <c r="Z26" i="7"/>
  <c r="AA26" i="7"/>
  <c r="X27" i="7"/>
  <c r="Y27" i="7"/>
  <c r="Z27" i="7"/>
  <c r="AA27" i="7"/>
  <c r="X28" i="7"/>
  <c r="Y28" i="7"/>
  <c r="Z28" i="7"/>
  <c r="AA28" i="7"/>
  <c r="X29" i="7"/>
  <c r="Y29" i="7"/>
  <c r="Z29" i="7"/>
  <c r="AA29" i="7"/>
  <c r="AA2" i="7"/>
  <c r="Z2" i="7"/>
  <c r="Y2" i="7"/>
  <c r="X2" i="7"/>
  <c r="S3" i="7"/>
  <c r="T3" i="7"/>
  <c r="U3" i="7"/>
  <c r="V3" i="7"/>
  <c r="S4" i="7"/>
  <c r="T4" i="7"/>
  <c r="U4" i="7"/>
  <c r="V4" i="7"/>
  <c r="S5" i="7"/>
  <c r="T5" i="7"/>
  <c r="U5" i="7"/>
  <c r="V5" i="7"/>
  <c r="S6" i="7"/>
  <c r="T6" i="7"/>
  <c r="U6" i="7"/>
  <c r="V6" i="7"/>
  <c r="S7" i="7"/>
  <c r="T7" i="7"/>
  <c r="U7" i="7"/>
  <c r="V7" i="7"/>
  <c r="S8" i="7"/>
  <c r="T8" i="7"/>
  <c r="U8" i="7"/>
  <c r="V8" i="7"/>
  <c r="S9" i="7"/>
  <c r="T9" i="7"/>
  <c r="U9" i="7"/>
  <c r="V9" i="7"/>
  <c r="S10" i="7"/>
  <c r="T10" i="7"/>
  <c r="U10" i="7"/>
  <c r="V10" i="7"/>
  <c r="S11" i="7"/>
  <c r="T11" i="7"/>
  <c r="U11" i="7"/>
  <c r="V11" i="7"/>
  <c r="S12" i="7"/>
  <c r="T12" i="7"/>
  <c r="U12" i="7"/>
  <c r="V12" i="7"/>
  <c r="S13" i="7"/>
  <c r="T13" i="7"/>
  <c r="U13" i="7"/>
  <c r="V13" i="7"/>
  <c r="S14" i="7"/>
  <c r="T14" i="7"/>
  <c r="U14" i="7"/>
  <c r="V14" i="7"/>
  <c r="S15" i="7"/>
  <c r="T15" i="7"/>
  <c r="U15" i="7"/>
  <c r="V15" i="7"/>
  <c r="S16" i="7"/>
  <c r="T16" i="7"/>
  <c r="U16" i="7"/>
  <c r="V16" i="7"/>
  <c r="S17" i="7"/>
  <c r="T17" i="7"/>
  <c r="U17" i="7"/>
  <c r="V17" i="7"/>
  <c r="S18" i="7"/>
  <c r="T18" i="7"/>
  <c r="U18" i="7"/>
  <c r="V18" i="7"/>
  <c r="S19" i="7"/>
  <c r="T19" i="7"/>
  <c r="U19" i="7"/>
  <c r="V19" i="7"/>
  <c r="S20" i="7"/>
  <c r="T20" i="7"/>
  <c r="U20" i="7"/>
  <c r="V20" i="7"/>
  <c r="S21" i="7"/>
  <c r="T21" i="7"/>
  <c r="U21" i="7"/>
  <c r="V21" i="7"/>
  <c r="S22" i="7"/>
  <c r="T22" i="7"/>
  <c r="U22" i="7"/>
  <c r="V22" i="7"/>
  <c r="S23" i="7"/>
  <c r="T23" i="7"/>
  <c r="U23" i="7"/>
  <c r="V23" i="7"/>
  <c r="S24" i="7"/>
  <c r="T24" i="7"/>
  <c r="U24" i="7"/>
  <c r="V24" i="7"/>
  <c r="S25" i="7"/>
  <c r="T25" i="7"/>
  <c r="U25" i="7"/>
  <c r="V25" i="7"/>
  <c r="S26" i="7"/>
  <c r="T26" i="7"/>
  <c r="U26" i="7"/>
  <c r="V26" i="7"/>
  <c r="S27" i="7"/>
  <c r="T27" i="7"/>
  <c r="U27" i="7"/>
  <c r="V27" i="7"/>
  <c r="S28" i="7"/>
  <c r="T28" i="7"/>
  <c r="U28" i="7"/>
  <c r="V28" i="7"/>
  <c r="S29" i="7"/>
  <c r="T29" i="7"/>
  <c r="U29" i="7"/>
  <c r="V29" i="7"/>
  <c r="V2" i="7"/>
  <c r="U2" i="7"/>
  <c r="T2" i="7"/>
  <c r="S2" i="7"/>
  <c r="N3" i="7"/>
  <c r="O3" i="7"/>
  <c r="P3" i="7"/>
  <c r="Q3" i="7"/>
  <c r="N4" i="7"/>
  <c r="O4" i="7"/>
  <c r="P4" i="7"/>
  <c r="Q4" i="7"/>
  <c r="N5" i="7"/>
  <c r="O5" i="7"/>
  <c r="P5" i="7"/>
  <c r="Q5" i="7"/>
  <c r="N6" i="7"/>
  <c r="O6" i="7"/>
  <c r="P6" i="7"/>
  <c r="Q6" i="7"/>
  <c r="N7" i="7"/>
  <c r="O7" i="7"/>
  <c r="P7" i="7"/>
  <c r="Q7" i="7"/>
  <c r="N8" i="7"/>
  <c r="O8" i="7"/>
  <c r="P8" i="7"/>
  <c r="Q8" i="7"/>
  <c r="N9" i="7"/>
  <c r="O9" i="7"/>
  <c r="P9" i="7"/>
  <c r="Q9" i="7"/>
  <c r="N10" i="7"/>
  <c r="O10" i="7"/>
  <c r="P10" i="7"/>
  <c r="Q10" i="7"/>
  <c r="N11" i="7"/>
  <c r="O11" i="7"/>
  <c r="P11" i="7"/>
  <c r="Q11" i="7"/>
  <c r="N12" i="7"/>
  <c r="O12" i="7"/>
  <c r="P12" i="7"/>
  <c r="Q12" i="7"/>
  <c r="N13" i="7"/>
  <c r="O13" i="7"/>
  <c r="P13" i="7"/>
  <c r="Q13" i="7"/>
  <c r="N14" i="7"/>
  <c r="O14" i="7"/>
  <c r="P14" i="7"/>
  <c r="Q14" i="7"/>
  <c r="N15" i="7"/>
  <c r="O15" i="7"/>
  <c r="P15" i="7"/>
  <c r="Q15" i="7"/>
  <c r="N16" i="7"/>
  <c r="O16" i="7"/>
  <c r="P16" i="7"/>
  <c r="Q16" i="7"/>
  <c r="N17" i="7"/>
  <c r="O17" i="7"/>
  <c r="P17" i="7"/>
  <c r="Q17" i="7"/>
  <c r="N18" i="7"/>
  <c r="O18" i="7"/>
  <c r="P18" i="7"/>
  <c r="Q18" i="7"/>
  <c r="N19" i="7"/>
  <c r="O19" i="7"/>
  <c r="P19" i="7"/>
  <c r="Q19" i="7"/>
  <c r="N20" i="7"/>
  <c r="O20" i="7"/>
  <c r="P20" i="7"/>
  <c r="Q20" i="7"/>
  <c r="N21" i="7"/>
  <c r="O21" i="7"/>
  <c r="P21" i="7"/>
  <c r="Q21" i="7"/>
  <c r="N22" i="7"/>
  <c r="O22" i="7"/>
  <c r="P22" i="7"/>
  <c r="Q22" i="7"/>
  <c r="N23" i="7"/>
  <c r="O23" i="7"/>
  <c r="P23" i="7"/>
  <c r="Q23" i="7"/>
  <c r="N24" i="7"/>
  <c r="O24" i="7"/>
  <c r="P24" i="7"/>
  <c r="Q24" i="7"/>
  <c r="N25" i="7"/>
  <c r="O25" i="7"/>
  <c r="P25" i="7"/>
  <c r="Q25" i="7"/>
  <c r="N26" i="7"/>
  <c r="O26" i="7"/>
  <c r="P26" i="7"/>
  <c r="Q26" i="7"/>
  <c r="N27" i="7"/>
  <c r="O27" i="7"/>
  <c r="P27" i="7"/>
  <c r="Q27" i="7"/>
  <c r="N28" i="7"/>
  <c r="O28" i="7"/>
  <c r="P28" i="7"/>
  <c r="Q28" i="7"/>
  <c r="N29" i="7"/>
  <c r="O29" i="7"/>
  <c r="P29" i="7"/>
  <c r="Q29" i="7"/>
  <c r="Q2" i="7"/>
  <c r="P2" i="7"/>
  <c r="O2" i="7"/>
  <c r="N2" i="7"/>
  <c r="I3" i="7"/>
  <c r="J3" i="7"/>
  <c r="K3" i="7"/>
  <c r="L3" i="7"/>
  <c r="I4" i="7"/>
  <c r="J4" i="7"/>
  <c r="K4" i="7"/>
  <c r="L4" i="7"/>
  <c r="I5" i="7"/>
  <c r="J5" i="7"/>
  <c r="K5" i="7"/>
  <c r="L5" i="7"/>
  <c r="I6" i="7"/>
  <c r="J6" i="7"/>
  <c r="K6" i="7"/>
  <c r="L6" i="7"/>
  <c r="I7" i="7"/>
  <c r="J7" i="7"/>
  <c r="K7" i="7"/>
  <c r="L7" i="7"/>
  <c r="I8" i="7"/>
  <c r="J8" i="7"/>
  <c r="K8" i="7"/>
  <c r="L8" i="7"/>
  <c r="I9" i="7"/>
  <c r="J9" i="7"/>
  <c r="K9" i="7"/>
  <c r="L9" i="7"/>
  <c r="I10" i="7"/>
  <c r="J10" i="7"/>
  <c r="K10" i="7"/>
  <c r="L10" i="7"/>
  <c r="I11" i="7"/>
  <c r="J11" i="7"/>
  <c r="K11" i="7"/>
  <c r="L11" i="7"/>
  <c r="I12" i="7"/>
  <c r="J12" i="7"/>
  <c r="K12" i="7"/>
  <c r="L12" i="7"/>
  <c r="I13" i="7"/>
  <c r="J13" i="7"/>
  <c r="K13" i="7"/>
  <c r="L13" i="7"/>
  <c r="I14" i="7"/>
  <c r="J14" i="7"/>
  <c r="K14" i="7"/>
  <c r="L14" i="7"/>
  <c r="I15" i="7"/>
  <c r="J15" i="7"/>
  <c r="K15" i="7"/>
  <c r="L15" i="7"/>
  <c r="I16" i="7"/>
  <c r="J16" i="7"/>
  <c r="K16" i="7"/>
  <c r="L16" i="7"/>
  <c r="I17" i="7"/>
  <c r="J17" i="7"/>
  <c r="K17" i="7"/>
  <c r="L17" i="7"/>
  <c r="I18" i="7"/>
  <c r="J18" i="7"/>
  <c r="K18" i="7"/>
  <c r="L18" i="7"/>
  <c r="I19" i="7"/>
  <c r="J19" i="7"/>
  <c r="K19" i="7"/>
  <c r="L19" i="7"/>
  <c r="I20" i="7"/>
  <c r="J20" i="7"/>
  <c r="K20" i="7"/>
  <c r="L20" i="7"/>
  <c r="I21" i="7"/>
  <c r="J21" i="7"/>
  <c r="K21" i="7"/>
  <c r="L21" i="7"/>
  <c r="I22" i="7"/>
  <c r="J22" i="7"/>
  <c r="K22" i="7"/>
  <c r="L22" i="7"/>
  <c r="I23" i="7"/>
  <c r="J23" i="7"/>
  <c r="K23" i="7"/>
  <c r="L23" i="7"/>
  <c r="I24" i="7"/>
  <c r="J24" i="7"/>
  <c r="K24" i="7"/>
  <c r="L24" i="7"/>
  <c r="I25" i="7"/>
  <c r="J25" i="7"/>
  <c r="K25" i="7"/>
  <c r="L25" i="7"/>
  <c r="I26" i="7"/>
  <c r="J26" i="7"/>
  <c r="K26" i="7"/>
  <c r="L26" i="7"/>
  <c r="I27" i="7"/>
  <c r="J27" i="7"/>
  <c r="K27" i="7"/>
  <c r="L27" i="7"/>
  <c r="I28" i="7"/>
  <c r="J28" i="7"/>
  <c r="K28" i="7"/>
  <c r="L28" i="7"/>
  <c r="I29" i="7"/>
  <c r="J29" i="7"/>
  <c r="K29" i="7"/>
  <c r="L29" i="7"/>
  <c r="L2" i="7"/>
  <c r="K2" i="7"/>
  <c r="J2" i="7"/>
  <c r="I2" i="7"/>
  <c r="C30" i="7"/>
  <c r="H30" i="7"/>
  <c r="M30" i="7"/>
  <c r="R30" i="7"/>
  <c r="W30" i="7"/>
  <c r="AB30" i="7"/>
  <c r="D3" i="7"/>
  <c r="E3" i="7"/>
  <c r="F3" i="7"/>
  <c r="G3" i="7"/>
  <c r="D4" i="7"/>
  <c r="E4" i="7"/>
  <c r="F4" i="7"/>
  <c r="G4" i="7"/>
  <c r="D5" i="7"/>
  <c r="E5" i="7"/>
  <c r="F5" i="7"/>
  <c r="G5" i="7"/>
  <c r="D6" i="7"/>
  <c r="E6" i="7"/>
  <c r="F6" i="7"/>
  <c r="G6" i="7"/>
  <c r="D7" i="7"/>
  <c r="E7" i="7"/>
  <c r="F7" i="7"/>
  <c r="G7" i="7"/>
  <c r="D8" i="7"/>
  <c r="E8" i="7"/>
  <c r="F8" i="7"/>
  <c r="G8" i="7"/>
  <c r="D9" i="7"/>
  <c r="E9" i="7"/>
  <c r="F9" i="7"/>
  <c r="G9" i="7"/>
  <c r="D10" i="7"/>
  <c r="E10" i="7"/>
  <c r="F10" i="7"/>
  <c r="G10" i="7"/>
  <c r="D11" i="7"/>
  <c r="E11" i="7"/>
  <c r="F11" i="7"/>
  <c r="G11" i="7"/>
  <c r="D12" i="7"/>
  <c r="E12" i="7"/>
  <c r="F12" i="7"/>
  <c r="G12" i="7"/>
  <c r="D13" i="7"/>
  <c r="E13" i="7"/>
  <c r="F13" i="7"/>
  <c r="G13" i="7"/>
  <c r="D14" i="7"/>
  <c r="E14" i="7"/>
  <c r="F14" i="7"/>
  <c r="G14" i="7"/>
  <c r="D15" i="7"/>
  <c r="E15" i="7"/>
  <c r="F15" i="7"/>
  <c r="G15" i="7"/>
  <c r="D16" i="7"/>
  <c r="E16" i="7"/>
  <c r="F16" i="7"/>
  <c r="G16" i="7"/>
  <c r="D17" i="7"/>
  <c r="E17" i="7"/>
  <c r="F17" i="7"/>
  <c r="G17" i="7"/>
  <c r="D18" i="7"/>
  <c r="E18" i="7"/>
  <c r="F18" i="7"/>
  <c r="G18" i="7"/>
  <c r="D19" i="7"/>
  <c r="E19" i="7"/>
  <c r="F19" i="7"/>
  <c r="G19" i="7"/>
  <c r="D20" i="7"/>
  <c r="E20" i="7"/>
  <c r="F20" i="7"/>
  <c r="G20" i="7"/>
  <c r="D21" i="7"/>
  <c r="E21" i="7"/>
  <c r="F21" i="7"/>
  <c r="G21" i="7"/>
  <c r="D22" i="7"/>
  <c r="E22" i="7"/>
  <c r="F22" i="7"/>
  <c r="G22" i="7"/>
  <c r="D23" i="7"/>
  <c r="E23" i="7"/>
  <c r="F23" i="7"/>
  <c r="G23" i="7"/>
  <c r="D24" i="7"/>
  <c r="E24" i="7"/>
  <c r="F24" i="7"/>
  <c r="G24" i="7"/>
  <c r="D25" i="7"/>
  <c r="E25" i="7"/>
  <c r="F25" i="7"/>
  <c r="G25" i="7"/>
  <c r="D26" i="7"/>
  <c r="E26" i="7"/>
  <c r="F26" i="7"/>
  <c r="G26" i="7"/>
  <c r="D27" i="7"/>
  <c r="E27" i="7"/>
  <c r="F27" i="7"/>
  <c r="G27" i="7"/>
  <c r="D28" i="7"/>
  <c r="E28" i="7"/>
  <c r="F28" i="7"/>
  <c r="G28" i="7"/>
  <c r="D29" i="7"/>
  <c r="E29" i="7"/>
  <c r="F29" i="7"/>
  <c r="G29" i="7"/>
  <c r="G2" i="7"/>
  <c r="F2" i="7"/>
  <c r="E2" i="7"/>
  <c r="D2" i="7"/>
  <c r="AG29" i="6"/>
  <c r="AG28" i="6"/>
  <c r="AB28" i="6"/>
  <c r="W28" i="6"/>
  <c r="R28" i="6"/>
  <c r="M28" i="6"/>
  <c r="H28" i="6"/>
  <c r="C28" i="6"/>
  <c r="AF27" i="6"/>
  <c r="G27" i="6"/>
  <c r="AG27" i="6"/>
  <c r="AE27" i="6"/>
  <c r="AD27" i="6"/>
  <c r="AC27" i="6"/>
  <c r="AA27" i="6"/>
  <c r="Z27" i="6"/>
  <c r="Y27" i="6"/>
  <c r="X27" i="6"/>
  <c r="V27" i="6"/>
  <c r="U27" i="6"/>
  <c r="T27" i="6"/>
  <c r="S27" i="6"/>
  <c r="Q27" i="6"/>
  <c r="P27" i="6"/>
  <c r="O27" i="6"/>
  <c r="N27" i="6"/>
  <c r="L27" i="6"/>
  <c r="K27" i="6"/>
  <c r="J27" i="6"/>
  <c r="I27" i="6"/>
  <c r="F27" i="6"/>
  <c r="E27" i="6"/>
  <c r="D27" i="6"/>
  <c r="AF26" i="6"/>
  <c r="G26" i="6"/>
  <c r="AG26" i="6"/>
  <c r="AE26" i="6"/>
  <c r="AD26" i="6"/>
  <c r="AC26" i="6"/>
  <c r="AA26" i="6"/>
  <c r="Z26" i="6"/>
  <c r="Y26" i="6"/>
  <c r="X26" i="6"/>
  <c r="V26" i="6"/>
  <c r="U26" i="6"/>
  <c r="T26" i="6"/>
  <c r="S26" i="6"/>
  <c r="Q26" i="6"/>
  <c r="P26" i="6"/>
  <c r="O26" i="6"/>
  <c r="N26" i="6"/>
  <c r="L26" i="6"/>
  <c r="K26" i="6"/>
  <c r="J26" i="6"/>
  <c r="I26" i="6"/>
  <c r="F26" i="6"/>
  <c r="E26" i="6"/>
  <c r="D26" i="6"/>
  <c r="AF25" i="6"/>
  <c r="G25" i="6"/>
  <c r="AG25" i="6"/>
  <c r="AE25" i="6"/>
  <c r="AD25" i="6"/>
  <c r="AC25" i="6"/>
  <c r="AA25" i="6"/>
  <c r="Z25" i="6"/>
  <c r="Y25" i="6"/>
  <c r="X25" i="6"/>
  <c r="V25" i="6"/>
  <c r="U25" i="6"/>
  <c r="T25" i="6"/>
  <c r="S25" i="6"/>
  <c r="Q25" i="6"/>
  <c r="P25" i="6"/>
  <c r="O25" i="6"/>
  <c r="N25" i="6"/>
  <c r="L25" i="6"/>
  <c r="K25" i="6"/>
  <c r="J25" i="6"/>
  <c r="I25" i="6"/>
  <c r="F25" i="6"/>
  <c r="E25" i="6"/>
  <c r="D25" i="6"/>
  <c r="AF24" i="6"/>
  <c r="G24" i="6"/>
  <c r="AG24" i="6"/>
  <c r="AE24" i="6"/>
  <c r="AD24" i="6"/>
  <c r="AC24" i="6"/>
  <c r="AA24" i="6"/>
  <c r="Z24" i="6"/>
  <c r="Y24" i="6"/>
  <c r="X24" i="6"/>
  <c r="V24" i="6"/>
  <c r="U24" i="6"/>
  <c r="T24" i="6"/>
  <c r="S24" i="6"/>
  <c r="Q24" i="6"/>
  <c r="P24" i="6"/>
  <c r="O24" i="6"/>
  <c r="N24" i="6"/>
  <c r="L24" i="6"/>
  <c r="K24" i="6"/>
  <c r="J24" i="6"/>
  <c r="I24" i="6"/>
  <c r="F24" i="6"/>
  <c r="E24" i="6"/>
  <c r="D24" i="6"/>
  <c r="AF23" i="6"/>
  <c r="G23" i="6"/>
  <c r="AG23" i="6"/>
  <c r="AE23" i="6"/>
  <c r="AD23" i="6"/>
  <c r="AC23" i="6"/>
  <c r="AA23" i="6"/>
  <c r="Z23" i="6"/>
  <c r="Y23" i="6"/>
  <c r="X23" i="6"/>
  <c r="V23" i="6"/>
  <c r="U23" i="6"/>
  <c r="T23" i="6"/>
  <c r="S23" i="6"/>
  <c r="Q23" i="6"/>
  <c r="P23" i="6"/>
  <c r="O23" i="6"/>
  <c r="N23" i="6"/>
  <c r="L23" i="6"/>
  <c r="K23" i="6"/>
  <c r="J23" i="6"/>
  <c r="I23" i="6"/>
  <c r="F23" i="6"/>
  <c r="E23" i="6"/>
  <c r="D23" i="6"/>
  <c r="AF22" i="6"/>
  <c r="G22" i="6"/>
  <c r="AG22" i="6"/>
  <c r="AE22" i="6"/>
  <c r="AD22" i="6"/>
  <c r="AC22" i="6"/>
  <c r="AA22" i="6"/>
  <c r="Z22" i="6"/>
  <c r="Y22" i="6"/>
  <c r="X22" i="6"/>
  <c r="V22" i="6"/>
  <c r="U22" i="6"/>
  <c r="T22" i="6"/>
  <c r="S22" i="6"/>
  <c r="Q22" i="6"/>
  <c r="P22" i="6"/>
  <c r="O22" i="6"/>
  <c r="N22" i="6"/>
  <c r="L22" i="6"/>
  <c r="K22" i="6"/>
  <c r="J22" i="6"/>
  <c r="I22" i="6"/>
  <c r="F22" i="6"/>
  <c r="E22" i="6"/>
  <c r="D22" i="6"/>
  <c r="AF21" i="6"/>
  <c r="G21" i="6"/>
  <c r="AG21" i="6"/>
  <c r="AE21" i="6"/>
  <c r="AD21" i="6"/>
  <c r="AC21" i="6"/>
  <c r="AA21" i="6"/>
  <c r="Z21" i="6"/>
  <c r="Y21" i="6"/>
  <c r="X21" i="6"/>
  <c r="V21" i="6"/>
  <c r="U21" i="6"/>
  <c r="T21" i="6"/>
  <c r="S21" i="6"/>
  <c r="Q21" i="6"/>
  <c r="P21" i="6"/>
  <c r="O21" i="6"/>
  <c r="N21" i="6"/>
  <c r="L21" i="6"/>
  <c r="K21" i="6"/>
  <c r="J21" i="6"/>
  <c r="I21" i="6"/>
  <c r="F21" i="6"/>
  <c r="E21" i="6"/>
  <c r="D21" i="6"/>
  <c r="AF20" i="6"/>
  <c r="G20" i="6"/>
  <c r="AG20" i="6"/>
  <c r="AE20" i="6"/>
  <c r="AD20" i="6"/>
  <c r="AC20" i="6"/>
  <c r="AA20" i="6"/>
  <c r="Z20" i="6"/>
  <c r="Y20" i="6"/>
  <c r="X20" i="6"/>
  <c r="V20" i="6"/>
  <c r="U20" i="6"/>
  <c r="T20" i="6"/>
  <c r="S20" i="6"/>
  <c r="Q20" i="6"/>
  <c r="P20" i="6"/>
  <c r="O20" i="6"/>
  <c r="N20" i="6"/>
  <c r="L20" i="6"/>
  <c r="K20" i="6"/>
  <c r="J20" i="6"/>
  <c r="I20" i="6"/>
  <c r="F20" i="6"/>
  <c r="E20" i="6"/>
  <c r="D20" i="6"/>
  <c r="AF19" i="6"/>
  <c r="G19" i="6"/>
  <c r="AG19" i="6"/>
  <c r="AE19" i="6"/>
  <c r="AD19" i="6"/>
  <c r="AC19" i="6"/>
  <c r="AA19" i="6"/>
  <c r="Z19" i="6"/>
  <c r="Y19" i="6"/>
  <c r="X19" i="6"/>
  <c r="V19" i="6"/>
  <c r="U19" i="6"/>
  <c r="T19" i="6"/>
  <c r="S19" i="6"/>
  <c r="Q19" i="6"/>
  <c r="P19" i="6"/>
  <c r="O19" i="6"/>
  <c r="N19" i="6"/>
  <c r="L19" i="6"/>
  <c r="K19" i="6"/>
  <c r="J19" i="6"/>
  <c r="I19" i="6"/>
  <c r="F19" i="6"/>
  <c r="E19" i="6"/>
  <c r="D19" i="6"/>
  <c r="AF18" i="6"/>
  <c r="G18" i="6"/>
  <c r="AG18" i="6"/>
  <c r="AE18" i="6"/>
  <c r="AD18" i="6"/>
  <c r="AC18" i="6"/>
  <c r="AA18" i="6"/>
  <c r="Z18" i="6"/>
  <c r="Y18" i="6"/>
  <c r="X18" i="6"/>
  <c r="V18" i="6"/>
  <c r="U18" i="6"/>
  <c r="T18" i="6"/>
  <c r="S18" i="6"/>
  <c r="Q18" i="6"/>
  <c r="P18" i="6"/>
  <c r="O18" i="6"/>
  <c r="N18" i="6"/>
  <c r="L18" i="6"/>
  <c r="K18" i="6"/>
  <c r="J18" i="6"/>
  <c r="I18" i="6"/>
  <c r="F18" i="6"/>
  <c r="E18" i="6"/>
  <c r="D18" i="6"/>
  <c r="AF17" i="6"/>
  <c r="G17" i="6"/>
  <c r="AG17" i="6"/>
  <c r="AE17" i="6"/>
  <c r="AD17" i="6"/>
  <c r="AC17" i="6"/>
  <c r="AA17" i="6"/>
  <c r="Z17" i="6"/>
  <c r="Y17" i="6"/>
  <c r="X17" i="6"/>
  <c r="V17" i="6"/>
  <c r="U17" i="6"/>
  <c r="T17" i="6"/>
  <c r="S17" i="6"/>
  <c r="Q17" i="6"/>
  <c r="P17" i="6"/>
  <c r="O17" i="6"/>
  <c r="N17" i="6"/>
  <c r="L17" i="6"/>
  <c r="K17" i="6"/>
  <c r="J17" i="6"/>
  <c r="I17" i="6"/>
  <c r="F17" i="6"/>
  <c r="E17" i="6"/>
  <c r="D17" i="6"/>
  <c r="AF16" i="6"/>
  <c r="G16" i="6"/>
  <c r="AG16" i="6"/>
  <c r="AE16" i="6"/>
  <c r="AD16" i="6"/>
  <c r="AC16" i="6"/>
  <c r="AA16" i="6"/>
  <c r="Z16" i="6"/>
  <c r="Y16" i="6"/>
  <c r="X16" i="6"/>
  <c r="V16" i="6"/>
  <c r="U16" i="6"/>
  <c r="T16" i="6"/>
  <c r="S16" i="6"/>
  <c r="Q16" i="6"/>
  <c r="P16" i="6"/>
  <c r="O16" i="6"/>
  <c r="N16" i="6"/>
  <c r="L16" i="6"/>
  <c r="K16" i="6"/>
  <c r="J16" i="6"/>
  <c r="I16" i="6"/>
  <c r="F16" i="6"/>
  <c r="E16" i="6"/>
  <c r="D16" i="6"/>
  <c r="AF15" i="6"/>
  <c r="G15" i="6"/>
  <c r="AG15" i="6"/>
  <c r="AE15" i="6"/>
  <c r="AD15" i="6"/>
  <c r="AC15" i="6"/>
  <c r="AA15" i="6"/>
  <c r="Z15" i="6"/>
  <c r="Y15" i="6"/>
  <c r="X15" i="6"/>
  <c r="V15" i="6"/>
  <c r="U15" i="6"/>
  <c r="T15" i="6"/>
  <c r="S15" i="6"/>
  <c r="Q15" i="6"/>
  <c r="P15" i="6"/>
  <c r="O15" i="6"/>
  <c r="N15" i="6"/>
  <c r="L15" i="6"/>
  <c r="K15" i="6"/>
  <c r="J15" i="6"/>
  <c r="I15" i="6"/>
  <c r="F15" i="6"/>
  <c r="E15" i="6"/>
  <c r="D15" i="6"/>
  <c r="AF14" i="6"/>
  <c r="G14" i="6"/>
  <c r="AG14" i="6"/>
  <c r="AE14" i="6"/>
  <c r="AD14" i="6"/>
  <c r="AC14" i="6"/>
  <c r="AA14" i="6"/>
  <c r="Z14" i="6"/>
  <c r="Y14" i="6"/>
  <c r="X14" i="6"/>
  <c r="V14" i="6"/>
  <c r="U14" i="6"/>
  <c r="T14" i="6"/>
  <c r="S14" i="6"/>
  <c r="Q14" i="6"/>
  <c r="P14" i="6"/>
  <c r="O14" i="6"/>
  <c r="N14" i="6"/>
  <c r="L14" i="6"/>
  <c r="K14" i="6"/>
  <c r="J14" i="6"/>
  <c r="I14" i="6"/>
  <c r="F14" i="6"/>
  <c r="E14" i="6"/>
  <c r="D14" i="6"/>
  <c r="AF13" i="6"/>
  <c r="G13" i="6"/>
  <c r="AG13" i="6"/>
  <c r="AE13" i="6"/>
  <c r="AD13" i="6"/>
  <c r="AC13" i="6"/>
  <c r="AA13" i="6"/>
  <c r="Z13" i="6"/>
  <c r="Y13" i="6"/>
  <c r="X13" i="6"/>
  <c r="V13" i="6"/>
  <c r="U13" i="6"/>
  <c r="T13" i="6"/>
  <c r="S13" i="6"/>
  <c r="Q13" i="6"/>
  <c r="P13" i="6"/>
  <c r="O13" i="6"/>
  <c r="N13" i="6"/>
  <c r="L13" i="6"/>
  <c r="K13" i="6"/>
  <c r="J13" i="6"/>
  <c r="I13" i="6"/>
  <c r="F13" i="6"/>
  <c r="E13" i="6"/>
  <c r="D13" i="6"/>
  <c r="AF12" i="6"/>
  <c r="G12" i="6"/>
  <c r="AG12" i="6"/>
  <c r="AE12" i="6"/>
  <c r="AD12" i="6"/>
  <c r="AC12" i="6"/>
  <c r="AA12" i="6"/>
  <c r="Z12" i="6"/>
  <c r="Y12" i="6"/>
  <c r="X12" i="6"/>
  <c r="V12" i="6"/>
  <c r="U12" i="6"/>
  <c r="T12" i="6"/>
  <c r="S12" i="6"/>
  <c r="Q12" i="6"/>
  <c r="P12" i="6"/>
  <c r="O12" i="6"/>
  <c r="N12" i="6"/>
  <c r="L12" i="6"/>
  <c r="K12" i="6"/>
  <c r="J12" i="6"/>
  <c r="I12" i="6"/>
  <c r="F12" i="6"/>
  <c r="E12" i="6"/>
  <c r="D12" i="6"/>
  <c r="AF11" i="6"/>
  <c r="G11" i="6"/>
  <c r="AG11" i="6"/>
  <c r="AE11" i="6"/>
  <c r="AD11" i="6"/>
  <c r="AC11" i="6"/>
  <c r="AA11" i="6"/>
  <c r="Z11" i="6"/>
  <c r="Y11" i="6"/>
  <c r="X11" i="6"/>
  <c r="V11" i="6"/>
  <c r="U11" i="6"/>
  <c r="T11" i="6"/>
  <c r="S11" i="6"/>
  <c r="Q11" i="6"/>
  <c r="P11" i="6"/>
  <c r="O11" i="6"/>
  <c r="N11" i="6"/>
  <c r="L11" i="6"/>
  <c r="K11" i="6"/>
  <c r="J11" i="6"/>
  <c r="I11" i="6"/>
  <c r="F11" i="6"/>
  <c r="E11" i="6"/>
  <c r="D11" i="6"/>
  <c r="AF10" i="6"/>
  <c r="G10" i="6"/>
  <c r="AG10" i="6"/>
  <c r="AE10" i="6"/>
  <c r="AD10" i="6"/>
  <c r="AC10" i="6"/>
  <c r="AA10" i="6"/>
  <c r="Z10" i="6"/>
  <c r="Y10" i="6"/>
  <c r="X10" i="6"/>
  <c r="V10" i="6"/>
  <c r="U10" i="6"/>
  <c r="T10" i="6"/>
  <c r="S10" i="6"/>
  <c r="Q10" i="6"/>
  <c r="P10" i="6"/>
  <c r="O10" i="6"/>
  <c r="N10" i="6"/>
  <c r="L10" i="6"/>
  <c r="K10" i="6"/>
  <c r="J10" i="6"/>
  <c r="I10" i="6"/>
  <c r="F10" i="6"/>
  <c r="E10" i="6"/>
  <c r="D10" i="6"/>
  <c r="AF9" i="6"/>
  <c r="G9" i="6"/>
  <c r="AG9" i="6"/>
  <c r="AE9" i="6"/>
  <c r="AD9" i="6"/>
  <c r="AC9" i="6"/>
  <c r="AA9" i="6"/>
  <c r="Z9" i="6"/>
  <c r="Y9" i="6"/>
  <c r="X9" i="6"/>
  <c r="V9" i="6"/>
  <c r="U9" i="6"/>
  <c r="T9" i="6"/>
  <c r="S9" i="6"/>
  <c r="Q9" i="6"/>
  <c r="P9" i="6"/>
  <c r="O9" i="6"/>
  <c r="N9" i="6"/>
  <c r="L9" i="6"/>
  <c r="K9" i="6"/>
  <c r="J9" i="6"/>
  <c r="I9" i="6"/>
  <c r="F9" i="6"/>
  <c r="E9" i="6"/>
  <c r="D9" i="6"/>
  <c r="AF8" i="6"/>
  <c r="G8" i="6"/>
  <c r="AG8" i="6"/>
  <c r="AE8" i="6"/>
  <c r="AD8" i="6"/>
  <c r="AC8" i="6"/>
  <c r="AA8" i="6"/>
  <c r="Z8" i="6"/>
  <c r="Y8" i="6"/>
  <c r="X8" i="6"/>
  <c r="V8" i="6"/>
  <c r="U8" i="6"/>
  <c r="T8" i="6"/>
  <c r="S8" i="6"/>
  <c r="Q8" i="6"/>
  <c r="P8" i="6"/>
  <c r="O8" i="6"/>
  <c r="N8" i="6"/>
  <c r="L8" i="6"/>
  <c r="K8" i="6"/>
  <c r="J8" i="6"/>
  <c r="I8" i="6"/>
  <c r="F8" i="6"/>
  <c r="E8" i="6"/>
  <c r="D8" i="6"/>
  <c r="AF7" i="6"/>
  <c r="G7" i="6"/>
  <c r="AG7" i="6"/>
  <c r="AE7" i="6"/>
  <c r="AD7" i="6"/>
  <c r="AC7" i="6"/>
  <c r="AA7" i="6"/>
  <c r="Z7" i="6"/>
  <c r="Y7" i="6"/>
  <c r="X7" i="6"/>
  <c r="V7" i="6"/>
  <c r="U7" i="6"/>
  <c r="T7" i="6"/>
  <c r="S7" i="6"/>
  <c r="Q7" i="6"/>
  <c r="P7" i="6"/>
  <c r="O7" i="6"/>
  <c r="N7" i="6"/>
  <c r="L7" i="6"/>
  <c r="K7" i="6"/>
  <c r="J7" i="6"/>
  <c r="I7" i="6"/>
  <c r="F7" i="6"/>
  <c r="E7" i="6"/>
  <c r="D7" i="6"/>
  <c r="AF6" i="6"/>
  <c r="G6" i="6"/>
  <c r="AG6" i="6"/>
  <c r="AE6" i="6"/>
  <c r="AD6" i="6"/>
  <c r="AC6" i="6"/>
  <c r="AA6" i="6"/>
  <c r="Z6" i="6"/>
  <c r="Y6" i="6"/>
  <c r="X6" i="6"/>
  <c r="V6" i="6"/>
  <c r="U6" i="6"/>
  <c r="T6" i="6"/>
  <c r="S6" i="6"/>
  <c r="Q6" i="6"/>
  <c r="P6" i="6"/>
  <c r="O6" i="6"/>
  <c r="N6" i="6"/>
  <c r="L6" i="6"/>
  <c r="K6" i="6"/>
  <c r="J6" i="6"/>
  <c r="I6" i="6"/>
  <c r="F6" i="6"/>
  <c r="E6" i="6"/>
  <c r="D6" i="6"/>
  <c r="AF5" i="6"/>
  <c r="G5" i="6"/>
  <c r="AG5" i="6"/>
  <c r="AE5" i="6"/>
  <c r="AD5" i="6"/>
  <c r="AC5" i="6"/>
  <c r="AA5" i="6"/>
  <c r="Z5" i="6"/>
  <c r="Y5" i="6"/>
  <c r="X5" i="6"/>
  <c r="V5" i="6"/>
  <c r="U5" i="6"/>
  <c r="T5" i="6"/>
  <c r="S5" i="6"/>
  <c r="Q5" i="6"/>
  <c r="P5" i="6"/>
  <c r="O5" i="6"/>
  <c r="N5" i="6"/>
  <c r="L5" i="6"/>
  <c r="K5" i="6"/>
  <c r="J5" i="6"/>
  <c r="I5" i="6"/>
  <c r="F5" i="6"/>
  <c r="E5" i="6"/>
  <c r="D5" i="6"/>
  <c r="AF4" i="6"/>
  <c r="G4" i="6"/>
  <c r="AG4" i="6"/>
  <c r="AE4" i="6"/>
  <c r="AD4" i="6"/>
  <c r="AC4" i="6"/>
  <c r="AA4" i="6"/>
  <c r="Z4" i="6"/>
  <c r="Y4" i="6"/>
  <c r="X4" i="6"/>
  <c r="V4" i="6"/>
  <c r="U4" i="6"/>
  <c r="T4" i="6"/>
  <c r="S4" i="6"/>
  <c r="Q4" i="6"/>
  <c r="P4" i="6"/>
  <c r="O4" i="6"/>
  <c r="N4" i="6"/>
  <c r="L4" i="6"/>
  <c r="K4" i="6"/>
  <c r="J4" i="6"/>
  <c r="I4" i="6"/>
  <c r="F4" i="6"/>
  <c r="E4" i="6"/>
  <c r="D4" i="6"/>
  <c r="AF3" i="6"/>
  <c r="G3" i="6"/>
  <c r="AG3" i="6"/>
  <c r="AE3" i="6"/>
  <c r="AD3" i="6"/>
  <c r="AC3" i="6"/>
  <c r="AA3" i="6"/>
  <c r="Z3" i="6"/>
  <c r="Y3" i="6"/>
  <c r="X3" i="6"/>
  <c r="V3" i="6"/>
  <c r="U3" i="6"/>
  <c r="T3" i="6"/>
  <c r="S3" i="6"/>
  <c r="Q3" i="6"/>
  <c r="P3" i="6"/>
  <c r="O3" i="6"/>
  <c r="N3" i="6"/>
  <c r="L3" i="6"/>
  <c r="K3" i="6"/>
  <c r="J3" i="6"/>
  <c r="I3" i="6"/>
  <c r="F3" i="6"/>
  <c r="E3" i="6"/>
  <c r="D3" i="6"/>
  <c r="AF2" i="6"/>
  <c r="G2" i="6"/>
  <c r="AG2" i="6"/>
  <c r="AE2" i="6"/>
  <c r="AD2" i="6"/>
  <c r="AC2" i="6"/>
  <c r="AA2" i="6"/>
  <c r="Z2" i="6"/>
  <c r="Y2" i="6"/>
  <c r="X2" i="6"/>
  <c r="V2" i="6"/>
  <c r="U2" i="6"/>
  <c r="T2" i="6"/>
  <c r="S2" i="6"/>
  <c r="Q2" i="6"/>
  <c r="P2" i="6"/>
  <c r="O2" i="6"/>
  <c r="N2" i="6"/>
  <c r="L2" i="6"/>
  <c r="K2" i="6"/>
  <c r="J2" i="6"/>
  <c r="I2" i="6"/>
  <c r="F2" i="6"/>
  <c r="E2" i="6"/>
  <c r="D2" i="6"/>
  <c r="AG32" i="2"/>
  <c r="AA32" i="2"/>
  <c r="U32" i="2"/>
  <c r="O32" i="2"/>
  <c r="I32" i="2"/>
  <c r="C32" i="2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C28" i="1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C30" i="4"/>
  <c r="AG29" i="3"/>
  <c r="AG28" i="3"/>
  <c r="AF3" i="3"/>
  <c r="G3" i="3"/>
  <c r="AG3" i="3"/>
  <c r="AF4" i="3"/>
  <c r="G4" i="3"/>
  <c r="AG4" i="3"/>
  <c r="AF5" i="3"/>
  <c r="G5" i="3"/>
  <c r="AG5" i="3"/>
  <c r="AF6" i="3"/>
  <c r="G6" i="3"/>
  <c r="AG6" i="3"/>
  <c r="AF7" i="3"/>
  <c r="G7" i="3"/>
  <c r="AG7" i="3"/>
  <c r="AF8" i="3"/>
  <c r="G8" i="3"/>
  <c r="AG8" i="3"/>
  <c r="AF9" i="3"/>
  <c r="G9" i="3"/>
  <c r="AG9" i="3"/>
  <c r="AF10" i="3"/>
  <c r="G10" i="3"/>
  <c r="AG10" i="3"/>
  <c r="AF11" i="3"/>
  <c r="G11" i="3"/>
  <c r="AG11" i="3"/>
  <c r="AF12" i="3"/>
  <c r="G12" i="3"/>
  <c r="AG12" i="3"/>
  <c r="AF13" i="3"/>
  <c r="G13" i="3"/>
  <c r="AG13" i="3"/>
  <c r="AF14" i="3"/>
  <c r="G14" i="3"/>
  <c r="AG14" i="3"/>
  <c r="AF15" i="3"/>
  <c r="G15" i="3"/>
  <c r="AG15" i="3"/>
  <c r="AF16" i="3"/>
  <c r="G16" i="3"/>
  <c r="AG16" i="3"/>
  <c r="AF17" i="3"/>
  <c r="G17" i="3"/>
  <c r="AG17" i="3"/>
  <c r="AF18" i="3"/>
  <c r="G18" i="3"/>
  <c r="AG18" i="3"/>
  <c r="AF19" i="3"/>
  <c r="G19" i="3"/>
  <c r="AG19" i="3"/>
  <c r="AF20" i="3"/>
  <c r="G20" i="3"/>
  <c r="AG20" i="3"/>
  <c r="AF21" i="3"/>
  <c r="G21" i="3"/>
  <c r="AG21" i="3"/>
  <c r="AF22" i="3"/>
  <c r="G22" i="3"/>
  <c r="AG22" i="3"/>
  <c r="AF23" i="3"/>
  <c r="G23" i="3"/>
  <c r="AG23" i="3"/>
  <c r="AF24" i="3"/>
  <c r="G24" i="3"/>
  <c r="AG24" i="3"/>
  <c r="AF25" i="3"/>
  <c r="G25" i="3"/>
  <c r="AG25" i="3"/>
  <c r="AF26" i="3"/>
  <c r="G26" i="3"/>
  <c r="AG26" i="3"/>
  <c r="AF27" i="3"/>
  <c r="G27" i="3"/>
  <c r="AG27" i="3"/>
  <c r="AF2" i="3"/>
  <c r="G2" i="3"/>
  <c r="AG2" i="3"/>
  <c r="AE27" i="3"/>
  <c r="AD27" i="3"/>
  <c r="AC27" i="3"/>
  <c r="AE26" i="3"/>
  <c r="AD26" i="3"/>
  <c r="AC26" i="3"/>
  <c r="AE25" i="3"/>
  <c r="AD25" i="3"/>
  <c r="AC25" i="3"/>
  <c r="AE24" i="3"/>
  <c r="AD24" i="3"/>
  <c r="AC24" i="3"/>
  <c r="AE23" i="3"/>
  <c r="AD23" i="3"/>
  <c r="AC23" i="3"/>
  <c r="AE22" i="3"/>
  <c r="AD22" i="3"/>
  <c r="AC22" i="3"/>
  <c r="AE21" i="3"/>
  <c r="AD21" i="3"/>
  <c r="AC21" i="3"/>
  <c r="AE20" i="3"/>
  <c r="AD20" i="3"/>
  <c r="AC20" i="3"/>
  <c r="AE19" i="3"/>
  <c r="AD19" i="3"/>
  <c r="AC19" i="3"/>
  <c r="AE18" i="3"/>
  <c r="AD18" i="3"/>
  <c r="AC18" i="3"/>
  <c r="AE17" i="3"/>
  <c r="AD17" i="3"/>
  <c r="AC17" i="3"/>
  <c r="AE16" i="3"/>
  <c r="AD16" i="3"/>
  <c r="AC16" i="3"/>
  <c r="AE15" i="3"/>
  <c r="AD15" i="3"/>
  <c r="AC15" i="3"/>
  <c r="AE14" i="3"/>
  <c r="AD14" i="3"/>
  <c r="AC14" i="3"/>
  <c r="AE13" i="3"/>
  <c r="AD13" i="3"/>
  <c r="AC13" i="3"/>
  <c r="AE12" i="3"/>
  <c r="AD12" i="3"/>
  <c r="AC12" i="3"/>
  <c r="AE11" i="3"/>
  <c r="AD11" i="3"/>
  <c r="AC11" i="3"/>
  <c r="AE10" i="3"/>
  <c r="AD10" i="3"/>
  <c r="AC10" i="3"/>
  <c r="AE9" i="3"/>
  <c r="AD9" i="3"/>
  <c r="AC9" i="3"/>
  <c r="AE8" i="3"/>
  <c r="AD8" i="3"/>
  <c r="AC8" i="3"/>
  <c r="AE7" i="3"/>
  <c r="AD7" i="3"/>
  <c r="AC7" i="3"/>
  <c r="AE6" i="3"/>
  <c r="AD6" i="3"/>
  <c r="AC6" i="3"/>
  <c r="AE5" i="3"/>
  <c r="AD5" i="3"/>
  <c r="AC5" i="3"/>
  <c r="AE4" i="3"/>
  <c r="AD4" i="3"/>
  <c r="AC4" i="3"/>
  <c r="AE3" i="3"/>
  <c r="AD3" i="3"/>
  <c r="AC3" i="3"/>
  <c r="AE2" i="3"/>
  <c r="AD2" i="3"/>
  <c r="AC2" i="3"/>
  <c r="AA27" i="3"/>
  <c r="Z27" i="3"/>
  <c r="Y27" i="3"/>
  <c r="X27" i="3"/>
  <c r="AA26" i="3"/>
  <c r="Z26" i="3"/>
  <c r="Y26" i="3"/>
  <c r="X26" i="3"/>
  <c r="AA25" i="3"/>
  <c r="Z25" i="3"/>
  <c r="Y25" i="3"/>
  <c r="X25" i="3"/>
  <c r="AA24" i="3"/>
  <c r="Z24" i="3"/>
  <c r="Y24" i="3"/>
  <c r="X24" i="3"/>
  <c r="AA23" i="3"/>
  <c r="Z23" i="3"/>
  <c r="Y23" i="3"/>
  <c r="X23" i="3"/>
  <c r="AA22" i="3"/>
  <c r="Z22" i="3"/>
  <c r="Y22" i="3"/>
  <c r="X22" i="3"/>
  <c r="AA21" i="3"/>
  <c r="Z21" i="3"/>
  <c r="Y21" i="3"/>
  <c r="X21" i="3"/>
  <c r="AA20" i="3"/>
  <c r="Z20" i="3"/>
  <c r="Y20" i="3"/>
  <c r="X20" i="3"/>
  <c r="AA19" i="3"/>
  <c r="Z19" i="3"/>
  <c r="Y19" i="3"/>
  <c r="X19" i="3"/>
  <c r="AA18" i="3"/>
  <c r="Z18" i="3"/>
  <c r="Y18" i="3"/>
  <c r="X18" i="3"/>
  <c r="AA17" i="3"/>
  <c r="Z17" i="3"/>
  <c r="Y17" i="3"/>
  <c r="X17" i="3"/>
  <c r="AA16" i="3"/>
  <c r="Z16" i="3"/>
  <c r="Y16" i="3"/>
  <c r="X16" i="3"/>
  <c r="AA15" i="3"/>
  <c r="Z15" i="3"/>
  <c r="Y15" i="3"/>
  <c r="X15" i="3"/>
  <c r="AA14" i="3"/>
  <c r="Z14" i="3"/>
  <c r="Y14" i="3"/>
  <c r="X14" i="3"/>
  <c r="AA13" i="3"/>
  <c r="Z13" i="3"/>
  <c r="Y13" i="3"/>
  <c r="X13" i="3"/>
  <c r="AA12" i="3"/>
  <c r="Z12" i="3"/>
  <c r="Y12" i="3"/>
  <c r="X12" i="3"/>
  <c r="AA11" i="3"/>
  <c r="Z11" i="3"/>
  <c r="Y11" i="3"/>
  <c r="X11" i="3"/>
  <c r="AA10" i="3"/>
  <c r="Z10" i="3"/>
  <c r="Y10" i="3"/>
  <c r="X10" i="3"/>
  <c r="AA9" i="3"/>
  <c r="Z9" i="3"/>
  <c r="Y9" i="3"/>
  <c r="X9" i="3"/>
  <c r="AA8" i="3"/>
  <c r="Z8" i="3"/>
  <c r="Y8" i="3"/>
  <c r="X8" i="3"/>
  <c r="AA7" i="3"/>
  <c r="Z7" i="3"/>
  <c r="Y7" i="3"/>
  <c r="X7" i="3"/>
  <c r="AA6" i="3"/>
  <c r="Z6" i="3"/>
  <c r="Y6" i="3"/>
  <c r="X6" i="3"/>
  <c r="AA5" i="3"/>
  <c r="Z5" i="3"/>
  <c r="Y5" i="3"/>
  <c r="X5" i="3"/>
  <c r="AA4" i="3"/>
  <c r="Z4" i="3"/>
  <c r="Y4" i="3"/>
  <c r="X4" i="3"/>
  <c r="AA3" i="3"/>
  <c r="Z3" i="3"/>
  <c r="Y3" i="3"/>
  <c r="X3" i="3"/>
  <c r="AA2" i="3"/>
  <c r="Z2" i="3"/>
  <c r="Y2" i="3"/>
  <c r="X2" i="3"/>
  <c r="V27" i="3"/>
  <c r="U27" i="3"/>
  <c r="T27" i="3"/>
  <c r="S27" i="3"/>
  <c r="V26" i="3"/>
  <c r="U26" i="3"/>
  <c r="T26" i="3"/>
  <c r="S26" i="3"/>
  <c r="V25" i="3"/>
  <c r="U25" i="3"/>
  <c r="T25" i="3"/>
  <c r="S25" i="3"/>
  <c r="V24" i="3"/>
  <c r="U24" i="3"/>
  <c r="T24" i="3"/>
  <c r="S24" i="3"/>
  <c r="V23" i="3"/>
  <c r="U23" i="3"/>
  <c r="T23" i="3"/>
  <c r="S23" i="3"/>
  <c r="V22" i="3"/>
  <c r="U22" i="3"/>
  <c r="T22" i="3"/>
  <c r="S22" i="3"/>
  <c r="V21" i="3"/>
  <c r="U21" i="3"/>
  <c r="T21" i="3"/>
  <c r="S21" i="3"/>
  <c r="V20" i="3"/>
  <c r="U20" i="3"/>
  <c r="T20" i="3"/>
  <c r="S20" i="3"/>
  <c r="V19" i="3"/>
  <c r="U19" i="3"/>
  <c r="T19" i="3"/>
  <c r="S19" i="3"/>
  <c r="V18" i="3"/>
  <c r="U18" i="3"/>
  <c r="T18" i="3"/>
  <c r="S18" i="3"/>
  <c r="V17" i="3"/>
  <c r="U17" i="3"/>
  <c r="T17" i="3"/>
  <c r="S17" i="3"/>
  <c r="V16" i="3"/>
  <c r="U16" i="3"/>
  <c r="T16" i="3"/>
  <c r="S16" i="3"/>
  <c r="V15" i="3"/>
  <c r="U15" i="3"/>
  <c r="T15" i="3"/>
  <c r="S15" i="3"/>
  <c r="V14" i="3"/>
  <c r="U14" i="3"/>
  <c r="T14" i="3"/>
  <c r="S14" i="3"/>
  <c r="V13" i="3"/>
  <c r="U13" i="3"/>
  <c r="T13" i="3"/>
  <c r="S13" i="3"/>
  <c r="V12" i="3"/>
  <c r="U12" i="3"/>
  <c r="T12" i="3"/>
  <c r="S12" i="3"/>
  <c r="V11" i="3"/>
  <c r="U11" i="3"/>
  <c r="T11" i="3"/>
  <c r="S11" i="3"/>
  <c r="V10" i="3"/>
  <c r="U10" i="3"/>
  <c r="T10" i="3"/>
  <c r="S10" i="3"/>
  <c r="V9" i="3"/>
  <c r="U9" i="3"/>
  <c r="T9" i="3"/>
  <c r="S9" i="3"/>
  <c r="V8" i="3"/>
  <c r="U8" i="3"/>
  <c r="T8" i="3"/>
  <c r="S8" i="3"/>
  <c r="V7" i="3"/>
  <c r="U7" i="3"/>
  <c r="T7" i="3"/>
  <c r="S7" i="3"/>
  <c r="V6" i="3"/>
  <c r="U6" i="3"/>
  <c r="T6" i="3"/>
  <c r="S6" i="3"/>
  <c r="V5" i="3"/>
  <c r="U5" i="3"/>
  <c r="T5" i="3"/>
  <c r="S5" i="3"/>
  <c r="V4" i="3"/>
  <c r="U4" i="3"/>
  <c r="T4" i="3"/>
  <c r="S4" i="3"/>
  <c r="V3" i="3"/>
  <c r="U3" i="3"/>
  <c r="T3" i="3"/>
  <c r="S3" i="3"/>
  <c r="V2" i="3"/>
  <c r="U2" i="3"/>
  <c r="T2" i="3"/>
  <c r="S2" i="3"/>
  <c r="Q27" i="3"/>
  <c r="P27" i="3"/>
  <c r="O27" i="3"/>
  <c r="N27" i="3"/>
  <c r="Q26" i="3"/>
  <c r="P26" i="3"/>
  <c r="O26" i="3"/>
  <c r="N26" i="3"/>
  <c r="Q25" i="3"/>
  <c r="P25" i="3"/>
  <c r="O25" i="3"/>
  <c r="N25" i="3"/>
  <c r="Q24" i="3"/>
  <c r="P24" i="3"/>
  <c r="O24" i="3"/>
  <c r="N24" i="3"/>
  <c r="Q23" i="3"/>
  <c r="P23" i="3"/>
  <c r="O23" i="3"/>
  <c r="N23" i="3"/>
  <c r="Q22" i="3"/>
  <c r="P22" i="3"/>
  <c r="O22" i="3"/>
  <c r="N22" i="3"/>
  <c r="Q21" i="3"/>
  <c r="P21" i="3"/>
  <c r="O21" i="3"/>
  <c r="N21" i="3"/>
  <c r="Q20" i="3"/>
  <c r="P20" i="3"/>
  <c r="O20" i="3"/>
  <c r="N20" i="3"/>
  <c r="Q19" i="3"/>
  <c r="P19" i="3"/>
  <c r="O19" i="3"/>
  <c r="N19" i="3"/>
  <c r="Q18" i="3"/>
  <c r="P18" i="3"/>
  <c r="O18" i="3"/>
  <c r="N18" i="3"/>
  <c r="Q17" i="3"/>
  <c r="P17" i="3"/>
  <c r="O17" i="3"/>
  <c r="N17" i="3"/>
  <c r="Q16" i="3"/>
  <c r="P16" i="3"/>
  <c r="O16" i="3"/>
  <c r="N16" i="3"/>
  <c r="Q15" i="3"/>
  <c r="P15" i="3"/>
  <c r="O15" i="3"/>
  <c r="N15" i="3"/>
  <c r="Q14" i="3"/>
  <c r="P14" i="3"/>
  <c r="O14" i="3"/>
  <c r="N14" i="3"/>
  <c r="Q13" i="3"/>
  <c r="P13" i="3"/>
  <c r="O13" i="3"/>
  <c r="N13" i="3"/>
  <c r="Q12" i="3"/>
  <c r="P12" i="3"/>
  <c r="O12" i="3"/>
  <c r="N12" i="3"/>
  <c r="Q11" i="3"/>
  <c r="P11" i="3"/>
  <c r="O11" i="3"/>
  <c r="N11" i="3"/>
  <c r="Q10" i="3"/>
  <c r="P10" i="3"/>
  <c r="O10" i="3"/>
  <c r="N10" i="3"/>
  <c r="Q9" i="3"/>
  <c r="P9" i="3"/>
  <c r="O9" i="3"/>
  <c r="N9" i="3"/>
  <c r="Q8" i="3"/>
  <c r="P8" i="3"/>
  <c r="O8" i="3"/>
  <c r="N8" i="3"/>
  <c r="Q7" i="3"/>
  <c r="P7" i="3"/>
  <c r="O7" i="3"/>
  <c r="N7" i="3"/>
  <c r="Q6" i="3"/>
  <c r="P6" i="3"/>
  <c r="O6" i="3"/>
  <c r="N6" i="3"/>
  <c r="Q5" i="3"/>
  <c r="P5" i="3"/>
  <c r="O5" i="3"/>
  <c r="N5" i="3"/>
  <c r="Q4" i="3"/>
  <c r="P4" i="3"/>
  <c r="O4" i="3"/>
  <c r="N4" i="3"/>
  <c r="Q3" i="3"/>
  <c r="P3" i="3"/>
  <c r="O3" i="3"/>
  <c r="N3" i="3"/>
  <c r="Q2" i="3"/>
  <c r="P2" i="3"/>
  <c r="O2" i="3"/>
  <c r="N2" i="3"/>
  <c r="L27" i="3"/>
  <c r="K27" i="3"/>
  <c r="J27" i="3"/>
  <c r="I27" i="3"/>
  <c r="L26" i="3"/>
  <c r="K26" i="3"/>
  <c r="J26" i="3"/>
  <c r="I26" i="3"/>
  <c r="L25" i="3"/>
  <c r="K25" i="3"/>
  <c r="J25" i="3"/>
  <c r="I25" i="3"/>
  <c r="L24" i="3"/>
  <c r="K24" i="3"/>
  <c r="J24" i="3"/>
  <c r="I24" i="3"/>
  <c r="L23" i="3"/>
  <c r="K23" i="3"/>
  <c r="J23" i="3"/>
  <c r="I23" i="3"/>
  <c r="L22" i="3"/>
  <c r="K22" i="3"/>
  <c r="J22" i="3"/>
  <c r="I22" i="3"/>
  <c r="L21" i="3"/>
  <c r="K21" i="3"/>
  <c r="J21" i="3"/>
  <c r="I21" i="3"/>
  <c r="L20" i="3"/>
  <c r="K20" i="3"/>
  <c r="J20" i="3"/>
  <c r="I20" i="3"/>
  <c r="L19" i="3"/>
  <c r="K19" i="3"/>
  <c r="J19" i="3"/>
  <c r="I19" i="3"/>
  <c r="L18" i="3"/>
  <c r="K18" i="3"/>
  <c r="J18" i="3"/>
  <c r="I18" i="3"/>
  <c r="L17" i="3"/>
  <c r="K17" i="3"/>
  <c r="J17" i="3"/>
  <c r="I17" i="3"/>
  <c r="L16" i="3"/>
  <c r="K16" i="3"/>
  <c r="J16" i="3"/>
  <c r="I16" i="3"/>
  <c r="L15" i="3"/>
  <c r="K15" i="3"/>
  <c r="J15" i="3"/>
  <c r="I15" i="3"/>
  <c r="L14" i="3"/>
  <c r="K14" i="3"/>
  <c r="J14" i="3"/>
  <c r="I14" i="3"/>
  <c r="L13" i="3"/>
  <c r="K13" i="3"/>
  <c r="J13" i="3"/>
  <c r="I13" i="3"/>
  <c r="L12" i="3"/>
  <c r="K12" i="3"/>
  <c r="J12" i="3"/>
  <c r="I12" i="3"/>
  <c r="L11" i="3"/>
  <c r="K11" i="3"/>
  <c r="J11" i="3"/>
  <c r="I11" i="3"/>
  <c r="L10" i="3"/>
  <c r="K10" i="3"/>
  <c r="J10" i="3"/>
  <c r="I10" i="3"/>
  <c r="L9" i="3"/>
  <c r="K9" i="3"/>
  <c r="J9" i="3"/>
  <c r="I9" i="3"/>
  <c r="L8" i="3"/>
  <c r="K8" i="3"/>
  <c r="J8" i="3"/>
  <c r="I8" i="3"/>
  <c r="L7" i="3"/>
  <c r="K7" i="3"/>
  <c r="J7" i="3"/>
  <c r="I7" i="3"/>
  <c r="L6" i="3"/>
  <c r="K6" i="3"/>
  <c r="J6" i="3"/>
  <c r="I6" i="3"/>
  <c r="L5" i="3"/>
  <c r="K5" i="3"/>
  <c r="J5" i="3"/>
  <c r="I5" i="3"/>
  <c r="L4" i="3"/>
  <c r="K4" i="3"/>
  <c r="J4" i="3"/>
  <c r="I4" i="3"/>
  <c r="L3" i="3"/>
  <c r="K3" i="3"/>
  <c r="J3" i="3"/>
  <c r="I3" i="3"/>
  <c r="L2" i="3"/>
  <c r="K2" i="3"/>
  <c r="J2" i="3"/>
  <c r="I2" i="3"/>
  <c r="D3" i="3"/>
  <c r="E3" i="3"/>
  <c r="F3" i="3"/>
  <c r="D4" i="3"/>
  <c r="E4" i="3"/>
  <c r="F4" i="3"/>
  <c r="D5" i="3"/>
  <c r="E5" i="3"/>
  <c r="F5" i="3"/>
  <c r="D6" i="3"/>
  <c r="E6" i="3"/>
  <c r="F6" i="3"/>
  <c r="D7" i="3"/>
  <c r="E7" i="3"/>
  <c r="F7" i="3"/>
  <c r="D8" i="3"/>
  <c r="E8" i="3"/>
  <c r="F8" i="3"/>
  <c r="D9" i="3"/>
  <c r="E9" i="3"/>
  <c r="F9" i="3"/>
  <c r="D10" i="3"/>
  <c r="E10" i="3"/>
  <c r="F10" i="3"/>
  <c r="D11" i="3"/>
  <c r="E11" i="3"/>
  <c r="F11" i="3"/>
  <c r="D12" i="3"/>
  <c r="E12" i="3"/>
  <c r="F12" i="3"/>
  <c r="D13" i="3"/>
  <c r="E13" i="3"/>
  <c r="F13" i="3"/>
  <c r="D14" i="3"/>
  <c r="E14" i="3"/>
  <c r="F14" i="3"/>
  <c r="D15" i="3"/>
  <c r="E15" i="3"/>
  <c r="F15" i="3"/>
  <c r="D16" i="3"/>
  <c r="E16" i="3"/>
  <c r="F16" i="3"/>
  <c r="D17" i="3"/>
  <c r="E17" i="3"/>
  <c r="F17" i="3"/>
  <c r="D18" i="3"/>
  <c r="E18" i="3"/>
  <c r="F18" i="3"/>
  <c r="D19" i="3"/>
  <c r="E19" i="3"/>
  <c r="F19" i="3"/>
  <c r="D20" i="3"/>
  <c r="E20" i="3"/>
  <c r="F20" i="3"/>
  <c r="D21" i="3"/>
  <c r="E21" i="3"/>
  <c r="F21" i="3"/>
  <c r="D22" i="3"/>
  <c r="E22" i="3"/>
  <c r="F22" i="3"/>
  <c r="D23" i="3"/>
  <c r="E23" i="3"/>
  <c r="F23" i="3"/>
  <c r="D24" i="3"/>
  <c r="E24" i="3"/>
  <c r="F24" i="3"/>
  <c r="D25" i="3"/>
  <c r="E25" i="3"/>
  <c r="F25" i="3"/>
  <c r="D26" i="3"/>
  <c r="E26" i="3"/>
  <c r="F26" i="3"/>
  <c r="D27" i="3"/>
  <c r="E27" i="3"/>
  <c r="F27" i="3"/>
  <c r="F2" i="3"/>
  <c r="E2" i="3"/>
  <c r="D2" i="3"/>
  <c r="AB28" i="3"/>
  <c r="W28" i="3"/>
  <c r="R28" i="3"/>
  <c r="M28" i="3"/>
  <c r="H28" i="3"/>
  <c r="C28" i="3"/>
</calcChain>
</file>

<file path=xl/sharedStrings.xml><?xml version="1.0" encoding="utf-8"?>
<sst xmlns="http://schemas.openxmlformats.org/spreadsheetml/2006/main" count="1208" uniqueCount="379">
  <si>
    <t>UnitID</t>
  </si>
  <si>
    <t>Institution Name</t>
  </si>
  <si>
    <t>Grand total (C2014_A  First major  History  Bachelor's degree)</t>
  </si>
  <si>
    <t>Grand total (C2014_A  First major  Philosophy and Religious Studies  Bachelor's degree)</t>
  </si>
  <si>
    <t>Grand total (C2014_A  First major  English Language and Literature/Letters  Bachelor's degree)</t>
  </si>
  <si>
    <t>Grand total (C2014_A  Second major  History  Bachelor's degree)</t>
  </si>
  <si>
    <t>Grand total (C2014_A  Second major  Philosophy and Religious Studies  Bachelor's degree)</t>
  </si>
  <si>
    <t>Grand total (C2014_A  Second major  English Language and Literature/Letters  Bachelor's degree)</t>
  </si>
  <si>
    <t>Grand total (C2012_A_RV  First major  History  Bachelor's degree)</t>
  </si>
  <si>
    <t>Grand total (C2012_A_RV  First major  Philosophy and Religious Studies  Bachelor's degree)</t>
  </si>
  <si>
    <t>Grand total (C2012_A_RV  First major  English Language and Literature/Letters  Bachelor's degree)</t>
  </si>
  <si>
    <t>Grand total (C2012_A_RV  Second major  History  Bachelor's degree)</t>
  </si>
  <si>
    <t>Grand total (C2012_A_RV  Second major  Philosophy and Religious Studies  Bachelor's degree)</t>
  </si>
  <si>
    <t>Grand total (C2012_A_RV  Second major  English Language and Literature/Letters  Bachelor's degree)</t>
  </si>
  <si>
    <t>Grand total (C2010_A_RV  First major  History  Bachelor's degree)</t>
  </si>
  <si>
    <t>Grand total (C2010_A_RV  First major  Philosophy and Religious Studies  Bachelor's degree)</t>
  </si>
  <si>
    <t>Grand total (C2010_A_RV  First major  English Language and Literature/Letters  Bachelor's degree)</t>
  </si>
  <si>
    <t>Grand total (C2010_A_RV  Second major  History  Bachelor's degree)</t>
  </si>
  <si>
    <t>Grand total (C2010_A_RV  Second major  Philosophy and Religious Studies  Bachelor's degree)</t>
  </si>
  <si>
    <t>Grand total (C2010_A_RV  Second major  English Language and Literature/Letters  Bachelor's degree)</t>
  </si>
  <si>
    <t>Grand total (C2008_A_RV  First major  English language and literature/letters.  Bachelor's degree)</t>
  </si>
  <si>
    <t>Grand total (C2008_A_RV  First major  Philosophy and religious studies.  Bachelor's degree)</t>
  </si>
  <si>
    <t>Grand total (C2008_A_RV  First major  History  Bachelor's degree)</t>
  </si>
  <si>
    <t>Grand total (C2008_A_RV  Second major  English language and literature/letters.  Bachelor's degree)</t>
  </si>
  <si>
    <t>Grand total (C2008_A_RV  Second major  Philosophy and religious studies.  Bachelor's degree)</t>
  </si>
  <si>
    <t>Grand total (C2008_A_RV  Second major  History  Bachelor's degree)</t>
  </si>
  <si>
    <t>Grand total (C2006_A  First major  English language and literature/letters.  Bachelor's degree)</t>
  </si>
  <si>
    <t>Grand total (C2006_A  First major  Philosophy and religious studies.  Bachelor's degree)</t>
  </si>
  <si>
    <t>Grand total (C2006_A  First major  History  Bachelor's degree)</t>
  </si>
  <si>
    <t>Grand total (C2006_A  Second major  English language and literature/letters.  Bachelor's degree)</t>
  </si>
  <si>
    <t>Grand total (C2006_A  Second major  Philosophy and religious studies.  Bachelor's degree)</t>
  </si>
  <si>
    <t>Grand total (C2006_A  Second major  History  Bachelor's degree)</t>
  </si>
  <si>
    <t>Grand total (C2004_A  First major  English language and literature/letters.  Bachelor's degree)</t>
  </si>
  <si>
    <t>Grand total (C2004_A  First major  Philosophy and religious studies.  Bachelor's degree)</t>
  </si>
  <si>
    <t>Grand total (C2004_A  First major  History  Bachelor's degree)</t>
  </si>
  <si>
    <t>Grand total (C2004_A  Second major  English language and literature/letters.  Bachelor's degree)</t>
  </si>
  <si>
    <t>Grand total (C2004_A  Second major  Philosophy and religious studies.  Bachelor's degree)</t>
  </si>
  <si>
    <t>Grand total (C2004_A  Second major  History  Bachelor's degree)</t>
  </si>
  <si>
    <t>Grand total (C2014_A  First major  Grand total  Bachelor's degree)</t>
  </si>
  <si>
    <t>Grand total (C2014_A  Second major  Grand total  Bachelor's degree)</t>
  </si>
  <si>
    <t>Grand total (C2012_A_RV  First major  Grand total  Bachelor's degree)</t>
  </si>
  <si>
    <t>Grand total (C2012_A_RV  Second major  Grand total  Bachelor's degree)</t>
  </si>
  <si>
    <t>Grand total (C2010_A_RV  First major  Grand total  Bachelor's degree)</t>
  </si>
  <si>
    <t>Grand total (C2010_A_RV  Second major  Grand total  Bachelor's degree)</t>
  </si>
  <si>
    <t>Grand total (C2008_A_RV  First major  Grand total  Bachelor's degree)</t>
  </si>
  <si>
    <t>Grand total (C2008_A_RV  Second major  Grand total  Bachelor's degree)</t>
  </si>
  <si>
    <t>Grand total (C2006_A  First major  Grand total  Bachelor's degree)</t>
  </si>
  <si>
    <t>Grand total (C2006_A  Second major  Grand total  Bachelor's degree)</t>
  </si>
  <si>
    <t>Grand total (C2004_A  First major  Grand total  Bachelor's degree)</t>
  </si>
  <si>
    <t>Grand total (C2004_A  Second major  Grand total  Bachelor's degree)</t>
  </si>
  <si>
    <t>Augsburg College</t>
  </si>
  <si>
    <t>Augustana College</t>
  </si>
  <si>
    <t>Bethany College</t>
  </si>
  <si>
    <t>California Lutheran University</t>
  </si>
  <si>
    <t>Capital University</t>
  </si>
  <si>
    <t>Carthage College</t>
  </si>
  <si>
    <t>Concordia College at Moorhead</t>
  </si>
  <si>
    <t>Finlandia University</t>
  </si>
  <si>
    <t>Gettysburg College</t>
  </si>
  <si>
    <t>Grand View University</t>
  </si>
  <si>
    <t>Gustavus Adolphus College</t>
  </si>
  <si>
    <t>Lenoir-Rhyne University</t>
  </si>
  <si>
    <t>Luther College</t>
  </si>
  <si>
    <t>Midland University</t>
  </si>
  <si>
    <t>Muhlenberg College</t>
  </si>
  <si>
    <t>Newberry College</t>
  </si>
  <si>
    <t>Pacific Lutheran University</t>
  </si>
  <si>
    <t>Roanoke College</t>
  </si>
  <si>
    <t>St Olaf College</t>
  </si>
  <si>
    <t>Susquehanna University</t>
  </si>
  <si>
    <t>Texas Lutheran University</t>
  </si>
  <si>
    <t>Thiel College</t>
  </si>
  <si>
    <t>Wagner College</t>
  </si>
  <si>
    <t>Wartburg College</t>
  </si>
  <si>
    <t>Wittenberg University</t>
  </si>
  <si>
    <t>History (2014)</t>
  </si>
  <si>
    <t>Philosophy (2014)</t>
  </si>
  <si>
    <t>English (2014)</t>
  </si>
  <si>
    <t>HUMANITIES (2014)</t>
  </si>
  <si>
    <t>Augustana College (SD)</t>
  </si>
  <si>
    <t>Augustana College (IL)</t>
  </si>
  <si>
    <t>English (2012)</t>
  </si>
  <si>
    <t>History (2012)</t>
  </si>
  <si>
    <t>Philosophy (2012)</t>
  </si>
  <si>
    <t>HUMANITIES (2012)</t>
  </si>
  <si>
    <t>English (2010)</t>
  </si>
  <si>
    <t>History (2010)</t>
  </si>
  <si>
    <t>Philosophy (2010)</t>
  </si>
  <si>
    <t>HUMANITIES (2010)</t>
  </si>
  <si>
    <t>English (2008)</t>
  </si>
  <si>
    <t>History (2008)</t>
  </si>
  <si>
    <t>Philosophy (2008)</t>
  </si>
  <si>
    <t>HUMANITIES (2008)</t>
  </si>
  <si>
    <t>English (2006)</t>
  </si>
  <si>
    <t>History (2006)</t>
  </si>
  <si>
    <t>Philosophy (2006)</t>
  </si>
  <si>
    <t>HUMANITIES (2006)</t>
  </si>
  <si>
    <t>English (2004)</t>
  </si>
  <si>
    <t>History (2004)</t>
  </si>
  <si>
    <t>Philosophy (2004)</t>
  </si>
  <si>
    <t>HUMANITIES (2004)</t>
  </si>
  <si>
    <t>TOTALS</t>
  </si>
  <si>
    <t>Percentages</t>
  </si>
  <si>
    <t>Humanities Change</t>
  </si>
  <si>
    <t>Boston College</t>
  </si>
  <si>
    <t>Canisius College</t>
  </si>
  <si>
    <t>College of the Holy Cross</t>
  </si>
  <si>
    <t>Creighton University</t>
  </si>
  <si>
    <t>Fairfield University</t>
  </si>
  <si>
    <t>Fordham University</t>
  </si>
  <si>
    <t>Georgetown University</t>
  </si>
  <si>
    <t>Gonzaga University</t>
  </si>
  <si>
    <t>John Carroll University</t>
  </si>
  <si>
    <t>Le Moyne College</t>
  </si>
  <si>
    <t>Loyola Marymount University</t>
  </si>
  <si>
    <t>Loyola University Chicago</t>
  </si>
  <si>
    <t>Loyola University Maryland</t>
  </si>
  <si>
    <t>Loyola University New Orleans</t>
  </si>
  <si>
    <t>Marquette University</t>
  </si>
  <si>
    <t>Regis University</t>
  </si>
  <si>
    <t>Rockhurst University</t>
  </si>
  <si>
    <t>Saint Joseph's University</t>
  </si>
  <si>
    <t>Saint Louis University</t>
  </si>
  <si>
    <t>Saint Peter's University</t>
  </si>
  <si>
    <t>Santa Clara University</t>
  </si>
  <si>
    <t>Seattle University</t>
  </si>
  <si>
    <t>Spring Hill College</t>
  </si>
  <si>
    <t>University of Detroit Mercy</t>
  </si>
  <si>
    <t>University of San Francisco</t>
  </si>
  <si>
    <t>University of Scranton</t>
  </si>
  <si>
    <t>Wheeling Jesuit University</t>
  </si>
  <si>
    <t>Xavier University</t>
  </si>
  <si>
    <t>TOTAL (2004, including 2nd)</t>
  </si>
  <si>
    <t>TOTAL (2004, just 1st)</t>
  </si>
  <si>
    <t>TOTAL (2006, just 1st)</t>
  </si>
  <si>
    <t>TOTAL (2008, just 1st)</t>
  </si>
  <si>
    <t>TOTAL (2006, including 2nd)</t>
  </si>
  <si>
    <t>TOTAL (2008, including 2nd)</t>
  </si>
  <si>
    <t>TOTAL (2010, just 1st)</t>
  </si>
  <si>
    <t>TOTAL (2010, including 2nd)</t>
  </si>
  <si>
    <t>TOTAL (2012, including 2nd)</t>
  </si>
  <si>
    <t>TOTAL (2012, just 1st)</t>
  </si>
  <si>
    <t>TOTAL (2014, just 1st)</t>
  </si>
  <si>
    <t>TOTAL (2014, including 2nd)</t>
  </si>
  <si>
    <t>Percentages (including 2nd)</t>
  </si>
  <si>
    <t>Percentages (just 1st)</t>
  </si>
  <si>
    <t>Percent of graduates with 2nd major</t>
  </si>
  <si>
    <t>TOTAL (2004, 1st only)</t>
  </si>
  <si>
    <t>TOTAL (2006, 1st only)</t>
  </si>
  <si>
    <t>TOTAL (2008, 1st only)</t>
  </si>
  <si>
    <t>TOTAL (2010, 1st only)</t>
  </si>
  <si>
    <t>TOTAL (2012, 1st only)</t>
  </si>
  <si>
    <t>TOTAL (2014, 1st only)</t>
  </si>
  <si>
    <t>Grand total (C2004_A  First major  Bachelor's degree  English language and literature/letters.)</t>
  </si>
  <si>
    <t>Grand total (C2004_A  Second major  Bachelor's degree  English language and literature/letters.)</t>
  </si>
  <si>
    <t>Grand total (C2006_A  First major  Bachelor's degree  English language and literature/letters.)</t>
  </si>
  <si>
    <t>Grand total (C2006_A  Second major  Bachelor's degree  English language and literature/letters.)</t>
  </si>
  <si>
    <t>Grand total (C2008_A  First major  Bachelor's degree  English language and literature/letters.)</t>
  </si>
  <si>
    <t>Grand total (C2008_A  Second major  Bachelor's degree  English language and literature/letters.)</t>
  </si>
  <si>
    <t>Grand total (C2010_A  First major  Bachelor's degree  English Language and Literature/Letters)</t>
  </si>
  <si>
    <t>Grand total (C2010_A  Second major  Bachelor's degree  English Language and Literature/Letters)</t>
  </si>
  <si>
    <t>Grand total (C2012_A  First major  Bachelor's degree  English Language and Literature/Letters)</t>
  </si>
  <si>
    <t>Grand total (C2012_A  Second major  Bachelor's degree  English Language and Literature/Letters)</t>
  </si>
  <si>
    <t>Grand total (C2014_A  First major  Bachelor's degree  English Language and Literature/Letters)</t>
  </si>
  <si>
    <t>Grand total (C2014_A  Second major  Bachelor's degree  English Language and Literature/Letters)</t>
  </si>
  <si>
    <t>Grand total (C2004_A  First major  Bachelor's degree  History)</t>
  </si>
  <si>
    <t>Grand total (C2004_A  Second major  Bachelor's degree  History)</t>
  </si>
  <si>
    <t>Grand total (C2006_A  First major  Bachelor's degree  History)</t>
  </si>
  <si>
    <t>Grand total (C2006_A  Second major  Bachelor's degree  History)</t>
  </si>
  <si>
    <t>Grand total (C2008_A  First major  Bachelor's degree  History)</t>
  </si>
  <si>
    <t>Grand total (C2008_A  Second major  Bachelor's degree  History)</t>
  </si>
  <si>
    <t>Grand total (C2010_A  First major  Bachelor's degree  History)</t>
  </si>
  <si>
    <t>Grand total (C2010_A  Second major  Bachelor's degree  History)</t>
  </si>
  <si>
    <t>Grand total (C2012_A  First major  Bachelor's degree  History)</t>
  </si>
  <si>
    <t>Grand total (C2012_A  Second major  Bachelor's degree  History)</t>
  </si>
  <si>
    <t>Grand total (C2014_A  First major  Bachelor's degree  History)</t>
  </si>
  <si>
    <t>Grand total (C2014_A  Second major  Bachelor's degree  History)</t>
  </si>
  <si>
    <t>Grand total (C2003_A  First major  Bachelor's degree  Nursing)</t>
  </si>
  <si>
    <t>Grand total (C2004_A  First major  Bachelor's degree  Philosophy and religious studies.)</t>
  </si>
  <si>
    <t>Grand total (C2004_A  Second major  Bachelor's degree  Philosophy and religious studies.)</t>
  </si>
  <si>
    <t>Grand total (C2006_A  First major  Bachelor's degree  Philosophy and religious studies.)</t>
  </si>
  <si>
    <t>Grand total (C2006_A  Second major  Bachelor's degree  Philosophy and religious studies.)</t>
  </si>
  <si>
    <t>Grand total (C2008_A  First major  Bachelor's degree  Philosophy and religious studies.)</t>
  </si>
  <si>
    <t>Grand total (C2008_A  Second major  Bachelor's degree  Philosophy and religious studies.)</t>
  </si>
  <si>
    <t>Grand total (C2010_A  First major  Bachelor's degree  Philosophy and Religious Studies)</t>
  </si>
  <si>
    <t>Grand total (C2010_A  Second major  Bachelor's degree  Philosophy and Religious Studies)</t>
  </si>
  <si>
    <t>Grand total (C2012_A  First major  Bachelor's degree  Philosophy and Religious Studies)</t>
  </si>
  <si>
    <t>Grand total (C2012_A  Second major  Bachelor's degree  Philosophy and Religious Studies)</t>
  </si>
  <si>
    <t>Grand total (C2014_A  First major  Bachelor's degree  Philosophy and Religious Studies)</t>
  </si>
  <si>
    <t>Grand total (C2014_A  Second major  Bachelor's degree  Philosophy and Religious Studies)</t>
  </si>
  <si>
    <t>Grand total (C2004_A  First major  Bachelor's degree  Grand total)</t>
  </si>
  <si>
    <t>Grand total (C2004_A  Second major  Bachelor's degree  Grand total)</t>
  </si>
  <si>
    <t>Grand total (C2006_A  First major  Bachelor's degree  Grand total)</t>
  </si>
  <si>
    <t>Grand total (C2006_A  Second major  Bachelor's degree  Grand total)</t>
  </si>
  <si>
    <t>Grand total (C2008_A  First major  Bachelor's degree  Grand total)</t>
  </si>
  <si>
    <t>Grand total (C2008_A  Second major  Bachelor's degree  Grand total)</t>
  </si>
  <si>
    <t>Grand total (C2010_A  First major  Bachelor's degree  Grand total)</t>
  </si>
  <si>
    <t>Grand total (C2010_A  Second major  Bachelor's degree  Grand total)</t>
  </si>
  <si>
    <t>Grand total (C2012_A  First major  Bachelor's degree  Grand total)</t>
  </si>
  <si>
    <t>Grand total (C2012_A  Second major  Bachelor's degree  Grand total)</t>
  </si>
  <si>
    <t>Grand total (C2014_A  First major  Bachelor's degree  Grand total)</t>
  </si>
  <si>
    <t>Grand total (C2014_A  Second major  Bachelor's degree  Grand total)</t>
  </si>
  <si>
    <t>a 1</t>
  </si>
  <si>
    <t>a 2</t>
  </si>
  <si>
    <t>eng 04 a</t>
  </si>
  <si>
    <t>eng 04 b</t>
  </si>
  <si>
    <t>eng 06 a</t>
  </si>
  <si>
    <t>eng 06 b</t>
  </si>
  <si>
    <t>eng 08 a</t>
  </si>
  <si>
    <t>eng 08 b</t>
  </si>
  <si>
    <t>eng 10 a</t>
  </si>
  <si>
    <t>eng 10 b</t>
  </si>
  <si>
    <t>eng 12 a</t>
  </si>
  <si>
    <t>eng 12 b</t>
  </si>
  <si>
    <t>eng 14 a</t>
  </si>
  <si>
    <t>eng 14 b</t>
  </si>
  <si>
    <t>his 04 a</t>
  </si>
  <si>
    <t>his 04 b</t>
  </si>
  <si>
    <t>his 06 a</t>
  </si>
  <si>
    <t>his 06 b</t>
  </si>
  <si>
    <t>his 08 a</t>
  </si>
  <si>
    <t>his 08 b</t>
  </si>
  <si>
    <t>his 10 a</t>
  </si>
  <si>
    <t>his 10 b</t>
  </si>
  <si>
    <t>his 12 a</t>
  </si>
  <si>
    <t>his 12 b</t>
  </si>
  <si>
    <t>his 14 a</t>
  </si>
  <si>
    <t>his 14 b</t>
  </si>
  <si>
    <t>nur 03 a</t>
  </si>
  <si>
    <t>phi 04 a</t>
  </si>
  <si>
    <t>phi 04 b</t>
  </si>
  <si>
    <t>phi 06 a</t>
  </si>
  <si>
    <t>phi 06 b</t>
  </si>
  <si>
    <t>phi 08 a</t>
  </si>
  <si>
    <t>phi 08 b</t>
  </si>
  <si>
    <t>phi 10 a</t>
  </si>
  <si>
    <t>phi 10 b</t>
  </si>
  <si>
    <t>phi 12 a</t>
  </si>
  <si>
    <t>phi 12 b</t>
  </si>
  <si>
    <t>phi 14 a</t>
  </si>
  <si>
    <t>phi 14 b</t>
  </si>
  <si>
    <t>tot 04 a</t>
  </si>
  <si>
    <t>tot 04 b</t>
  </si>
  <si>
    <t>tot 06 a</t>
  </si>
  <si>
    <t>tot 06 b</t>
  </si>
  <si>
    <t xml:space="preserve">tot 08 a </t>
  </si>
  <si>
    <t>tot 08 b</t>
  </si>
  <si>
    <t>tot 10 a</t>
  </si>
  <si>
    <t>tot 10 b</t>
  </si>
  <si>
    <t>tot 12 a</t>
  </si>
  <si>
    <t>tot 12 b</t>
  </si>
  <si>
    <t>tot 14 a</t>
  </si>
  <si>
    <t>tot 14 b</t>
  </si>
  <si>
    <t>Abilene Christian University</t>
  </si>
  <si>
    <t>Anderson University</t>
  </si>
  <si>
    <t>Asbury University</t>
  </si>
  <si>
    <t>Azusa Pacific University</t>
  </si>
  <si>
    <t>Belhaven University</t>
  </si>
  <si>
    <t>Bethel College-Indiana</t>
  </si>
  <si>
    <t>Bethel University</t>
  </si>
  <si>
    <t>Biola University</t>
  </si>
  <si>
    <t>Bluefield College</t>
  </si>
  <si>
    <t>Bluffton University</t>
  </si>
  <si>
    <t>Bryan College-Dayton</t>
  </si>
  <si>
    <t>California Baptist University</t>
  </si>
  <si>
    <t>Calvin College</t>
  </si>
  <si>
    <t>Campbellsville University</t>
  </si>
  <si>
    <t>Carson-Newman University</t>
  </si>
  <si>
    <t>Cedarville University</t>
  </si>
  <si>
    <t>Charleston Southern University</t>
  </si>
  <si>
    <t>College of the Ozarks</t>
  </si>
  <si>
    <t>Colorado Christian University</t>
  </si>
  <si>
    <t>Concordia University-Irvine</t>
  </si>
  <si>
    <t>Corban University</t>
  </si>
  <si>
    <t>Cornerstone University</t>
  </si>
  <si>
    <t>Covenant College</t>
  </si>
  <si>
    <t>Crown College</t>
  </si>
  <si>
    <t>Dallas Baptist University</t>
  </si>
  <si>
    <t>Dordt College</t>
  </si>
  <si>
    <t>East Texas Baptist University</t>
  </si>
  <si>
    <t>Eastern Mennonite University</t>
  </si>
  <si>
    <t>Eastern Nazarene College</t>
  </si>
  <si>
    <t>Eastern University</t>
  </si>
  <si>
    <t>Emmanuel College</t>
  </si>
  <si>
    <t>Erskine College</t>
  </si>
  <si>
    <t>Evangel University</t>
  </si>
  <si>
    <t>Faulkner University</t>
  </si>
  <si>
    <t>Fresno Pacific University</t>
  </si>
  <si>
    <t>Geneva College</t>
  </si>
  <si>
    <t>Gordon College</t>
  </si>
  <si>
    <t>Goshen College</t>
  </si>
  <si>
    <t>Grace College and Theological Seminary</t>
  </si>
  <si>
    <t>Greenville College</t>
  </si>
  <si>
    <t>Hardin-Simmons University</t>
  </si>
  <si>
    <t>Hope International University</t>
  </si>
  <si>
    <t>Houghton College</t>
  </si>
  <si>
    <t>Houston Baptist University</t>
  </si>
  <si>
    <t>Howard Payne University</t>
  </si>
  <si>
    <t>Huntington University</t>
  </si>
  <si>
    <t>Indiana Wesleyan University</t>
  </si>
  <si>
    <t>John Brown University</t>
  </si>
  <si>
    <t>Judson College</t>
  </si>
  <si>
    <t>Judson University</t>
  </si>
  <si>
    <t>Kentucky Christian University</t>
  </si>
  <si>
    <t>King University</t>
  </si>
  <si>
    <t>Lee University</t>
  </si>
  <si>
    <t>LeTourneau University</t>
  </si>
  <si>
    <t>Lipscomb University</t>
  </si>
  <si>
    <t>Louisiana College</t>
  </si>
  <si>
    <t>Malone University</t>
  </si>
  <si>
    <t>Messiah College</t>
  </si>
  <si>
    <t>MidAmerica Nazarene University</t>
  </si>
  <si>
    <t>Milligan College</t>
  </si>
  <si>
    <t>Mississippi College</t>
  </si>
  <si>
    <t>Missouri Baptist University</t>
  </si>
  <si>
    <t>Montreat College</t>
  </si>
  <si>
    <t>Mount Vernon Nazarene University</t>
  </si>
  <si>
    <t>North Greenville University</t>
  </si>
  <si>
    <t>North Park University</t>
  </si>
  <si>
    <t>Northwest Christian University</t>
  </si>
  <si>
    <t>Northwest Nazarene University</t>
  </si>
  <si>
    <t>Northwest University</t>
  </si>
  <si>
    <t>Northwestern College</t>
  </si>
  <si>
    <t>Nyack College</t>
  </si>
  <si>
    <t>Oklahoma Baptist University</t>
  </si>
  <si>
    <t>Oklahoma Christian University</t>
  </si>
  <si>
    <t>Oklahoma Wesleyan University</t>
  </si>
  <si>
    <t>Olivet Nazarene University</t>
  </si>
  <si>
    <t>Oral Roberts University</t>
  </si>
  <si>
    <t>Palm Beach Atlantic University</t>
  </si>
  <si>
    <t>Point Loma Nazarene University</t>
  </si>
  <si>
    <t>Regent University</t>
  </si>
  <si>
    <t>Roberts Wesleyan College</t>
  </si>
  <si>
    <t>San Diego Christian College</t>
  </si>
  <si>
    <t>Seattle Pacific University</t>
  </si>
  <si>
    <t>Simpson University</t>
  </si>
  <si>
    <t>Southeastern University</t>
  </si>
  <si>
    <t>Southern Nazarene University</t>
  </si>
  <si>
    <t>Southwest Baptist University</t>
  </si>
  <si>
    <t>Spring Arbor University</t>
  </si>
  <si>
    <t>Sterling College</t>
  </si>
  <si>
    <t>Tabor College</t>
  </si>
  <si>
    <t>Taylor University</t>
  </si>
  <si>
    <t>The Master's College and Seminary</t>
  </si>
  <si>
    <t>Toccoa Falls College</t>
  </si>
  <si>
    <t>Trevecca Nazarene University</t>
  </si>
  <si>
    <t>Trinity Christian College</t>
  </si>
  <si>
    <t>Trinity International University-Illinois</t>
  </si>
  <si>
    <t>Union University</t>
  </si>
  <si>
    <t>University of Mary Hardin-Baylor</t>
  </si>
  <si>
    <t>University of Mobile</t>
  </si>
  <si>
    <t>University of Northwestern-St Paul</t>
  </si>
  <si>
    <t>University of Sioux Falls</t>
  </si>
  <si>
    <t>Vanguard University of Southern California</t>
  </si>
  <si>
    <t>Warner Pacific College</t>
  </si>
  <si>
    <t>Warner University</t>
  </si>
  <si>
    <t>Waynesburg University</t>
  </si>
  <si>
    <t>Westmont College</t>
  </si>
  <si>
    <t>Wheaton College</t>
  </si>
  <si>
    <t>Whitworth University</t>
  </si>
  <si>
    <t>William Jessup University</t>
  </si>
  <si>
    <t>Williams Baptist College</t>
  </si>
  <si>
    <t>York College</t>
  </si>
  <si>
    <t>Anderson University, IN</t>
  </si>
  <si>
    <t>Bethel College, IN</t>
  </si>
  <si>
    <t>Bethel University, MN</t>
  </si>
  <si>
    <t>Missouri Baptist University (2005)</t>
  </si>
  <si>
    <t>Bluefield College (2008)</t>
  </si>
  <si>
    <t>Toccoa Falls College (2008)</t>
  </si>
  <si>
    <t>University of Mary Hardin-Baylor (2008)</t>
  </si>
  <si>
    <t>San Diego Christian College (2008)</t>
  </si>
  <si>
    <t>Anderson University, SC (2011)</t>
  </si>
  <si>
    <t>Concordia University-Irvine (2011)</t>
  </si>
  <si>
    <t>Emmanuel College (2011)</t>
  </si>
  <si>
    <t>University of Mobile (2011)</t>
  </si>
  <si>
    <t>Regent University (2012)</t>
  </si>
  <si>
    <t>York College (2012)</t>
  </si>
  <si>
    <t>William Jessup University (2013)</t>
  </si>
  <si>
    <t>Faulkner University (2014)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</si>
</sst>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double">
        <color auto="1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512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164" fontId="5" fillId="0" borderId="0" xfId="1" applyNumberFormat="1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164" fontId="5" fillId="0" borderId="0" xfId="1" applyNumberFormat="1" applyFont="1" applyAlignment="1">
      <alignment horizontal="left"/>
    </xf>
    <xf numFmtId="164" fontId="5" fillId="0" borderId="1" xfId="1" applyNumberFormat="1" applyFont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0" fontId="0" fillId="0" borderId="0" xfId="0" applyAlignment="1">
      <alignment wrapText="1"/>
    </xf>
    <xf numFmtId="0" fontId="5" fillId="0" borderId="6" xfId="0" applyFont="1" applyBorder="1" applyAlignment="1">
      <alignment horizontal="left"/>
    </xf>
    <xf numFmtId="164" fontId="5" fillId="0" borderId="6" xfId="1" applyNumberFormat="1" applyFont="1" applyBorder="1" applyAlignment="1">
      <alignment horizontal="center"/>
    </xf>
    <xf numFmtId="0" fontId="4" fillId="0" borderId="2" xfId="0" applyFont="1" applyBorder="1" applyAlignment="1">
      <alignment wrapText="1"/>
    </xf>
    <xf numFmtId="0" fontId="4" fillId="0" borderId="4" xfId="0" applyFont="1" applyBorder="1"/>
    <xf numFmtId="0" fontId="5" fillId="0" borderId="0" xfId="0" applyFont="1" applyBorder="1" applyAlignment="1">
      <alignment horizontal="left"/>
    </xf>
    <xf numFmtId="164" fontId="5" fillId="0" borderId="1" xfId="0" applyNumberFormat="1" applyFon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wrapText="1"/>
    </xf>
    <xf numFmtId="164" fontId="5" fillId="0" borderId="0" xfId="1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164" fontId="5" fillId="0" borderId="1" xfId="1" applyNumberFormat="1" applyFont="1" applyFill="1" applyBorder="1" applyAlignment="1">
      <alignment horizontal="center" wrapText="1"/>
    </xf>
    <xf numFmtId="164" fontId="5" fillId="0" borderId="0" xfId="1" applyNumberFormat="1" applyFont="1" applyFill="1" applyAlignment="1">
      <alignment horizontal="center" wrapText="1"/>
    </xf>
    <xf numFmtId="164" fontId="5" fillId="0" borderId="1" xfId="0" applyNumberFormat="1" applyFont="1" applyFill="1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4" fontId="4" fillId="0" borderId="3" xfId="1" applyNumberFormat="1" applyFont="1" applyFill="1" applyBorder="1" applyAlignment="1">
      <alignment horizontal="center" wrapText="1"/>
    </xf>
    <xf numFmtId="164" fontId="5" fillId="0" borderId="1" xfId="1" applyNumberFormat="1" applyFont="1" applyFill="1" applyBorder="1" applyAlignment="1">
      <alignment horizontal="center"/>
    </xf>
    <xf numFmtId="164" fontId="4" fillId="0" borderId="5" xfId="1" applyNumberFormat="1" applyFont="1" applyFill="1" applyBorder="1" applyAlignment="1">
      <alignment horizontal="center"/>
    </xf>
    <xf numFmtId="164" fontId="5" fillId="2" borderId="0" xfId="1" applyNumberFormat="1" applyFont="1" applyFill="1" applyBorder="1" applyAlignment="1">
      <alignment horizontal="center" wrapText="1"/>
    </xf>
  </cellXfs>
  <cellStyles count="51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8"/>
  <sheetViews>
    <sheetView workbookViewId="0">
      <pane xSplit="2" topLeftCell="AK1" activePane="topRight" state="frozenSplit"/>
      <selection pane="topRight" activeCell="F4" sqref="F4"/>
    </sheetView>
  </sheetViews>
  <sheetFormatPr baseColWidth="10" defaultRowHeight="15" x14ac:dyDescent="0"/>
  <sheetData>
    <row r="1" spans="1:50" s="17" customFormat="1" ht="165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  <c r="T1" s="17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  <c r="AI1" s="17" t="s">
        <v>34</v>
      </c>
      <c r="AJ1" s="17" t="s">
        <v>35</v>
      </c>
      <c r="AK1" s="17" t="s">
        <v>36</v>
      </c>
      <c r="AL1" s="17" t="s">
        <v>37</v>
      </c>
      <c r="AM1" s="17" t="s">
        <v>38</v>
      </c>
      <c r="AN1" s="17" t="s">
        <v>39</v>
      </c>
      <c r="AO1" s="17" t="s">
        <v>40</v>
      </c>
      <c r="AP1" s="17" t="s">
        <v>41</v>
      </c>
      <c r="AQ1" s="17" t="s">
        <v>42</v>
      </c>
      <c r="AR1" s="17" t="s">
        <v>43</v>
      </c>
      <c r="AS1" s="17" t="s">
        <v>44</v>
      </c>
      <c r="AT1" s="17" t="s">
        <v>45</v>
      </c>
      <c r="AU1" s="17" t="s">
        <v>46</v>
      </c>
      <c r="AV1" s="17" t="s">
        <v>47</v>
      </c>
      <c r="AW1" s="17" t="s">
        <v>48</v>
      </c>
      <c r="AX1" s="17" t="s">
        <v>49</v>
      </c>
    </row>
    <row r="2" spans="1:50">
      <c r="A2">
        <v>173045</v>
      </c>
      <c r="B2" t="s">
        <v>50</v>
      </c>
      <c r="C2">
        <v>16</v>
      </c>
      <c r="D2">
        <v>4</v>
      </c>
      <c r="E2">
        <v>17</v>
      </c>
      <c r="F2">
        <v>2</v>
      </c>
      <c r="G2">
        <v>5</v>
      </c>
      <c r="H2">
        <v>6</v>
      </c>
      <c r="I2">
        <v>13</v>
      </c>
      <c r="J2">
        <v>13</v>
      </c>
      <c r="K2">
        <v>21</v>
      </c>
      <c r="L2">
        <v>1</v>
      </c>
      <c r="M2">
        <v>5</v>
      </c>
      <c r="N2">
        <v>4</v>
      </c>
      <c r="O2">
        <v>17</v>
      </c>
      <c r="P2">
        <v>10</v>
      </c>
      <c r="Q2">
        <v>25</v>
      </c>
      <c r="R2">
        <v>3</v>
      </c>
      <c r="S2">
        <v>9</v>
      </c>
      <c r="T2">
        <v>1</v>
      </c>
      <c r="U2">
        <v>20</v>
      </c>
      <c r="V2">
        <v>18</v>
      </c>
      <c r="W2">
        <v>14</v>
      </c>
      <c r="X2">
        <v>0</v>
      </c>
      <c r="Y2">
        <v>4</v>
      </c>
      <c r="Z2">
        <v>3</v>
      </c>
      <c r="AA2">
        <v>18</v>
      </c>
      <c r="AB2">
        <v>5</v>
      </c>
      <c r="AC2">
        <v>13</v>
      </c>
      <c r="AD2">
        <v>3</v>
      </c>
      <c r="AE2">
        <v>2</v>
      </c>
      <c r="AF2">
        <v>1</v>
      </c>
      <c r="AG2">
        <v>19</v>
      </c>
      <c r="AH2">
        <v>8</v>
      </c>
      <c r="AI2">
        <v>18</v>
      </c>
      <c r="AK2">
        <v>3</v>
      </c>
      <c r="AL2">
        <v>2</v>
      </c>
      <c r="AM2">
        <v>586</v>
      </c>
      <c r="AN2">
        <v>101</v>
      </c>
      <c r="AO2">
        <v>603</v>
      </c>
      <c r="AP2">
        <v>134</v>
      </c>
      <c r="AQ2">
        <v>627</v>
      </c>
      <c r="AR2">
        <v>99</v>
      </c>
      <c r="AS2">
        <v>589</v>
      </c>
      <c r="AT2">
        <v>59</v>
      </c>
      <c r="AU2">
        <v>484</v>
      </c>
      <c r="AV2">
        <v>49</v>
      </c>
      <c r="AW2">
        <v>453</v>
      </c>
      <c r="AX2">
        <v>57</v>
      </c>
    </row>
    <row r="3" spans="1:50">
      <c r="A3">
        <v>143084</v>
      </c>
      <c r="B3" t="s">
        <v>51</v>
      </c>
      <c r="C3">
        <v>10</v>
      </c>
      <c r="D3">
        <v>13</v>
      </c>
      <c r="E3">
        <v>23</v>
      </c>
      <c r="F3">
        <v>4</v>
      </c>
      <c r="G3">
        <v>11</v>
      </c>
      <c r="H3">
        <v>11</v>
      </c>
      <c r="I3">
        <v>7</v>
      </c>
      <c r="J3">
        <v>11</v>
      </c>
      <c r="K3">
        <v>32</v>
      </c>
      <c r="L3">
        <v>2</v>
      </c>
      <c r="M3">
        <v>7</v>
      </c>
      <c r="N3">
        <v>9</v>
      </c>
      <c r="O3">
        <v>8</v>
      </c>
      <c r="P3">
        <v>8</v>
      </c>
      <c r="Q3">
        <v>26</v>
      </c>
      <c r="R3">
        <v>6</v>
      </c>
      <c r="S3">
        <v>9</v>
      </c>
      <c r="T3">
        <v>6</v>
      </c>
      <c r="U3">
        <v>61</v>
      </c>
      <c r="V3">
        <v>14</v>
      </c>
      <c r="W3">
        <v>22</v>
      </c>
      <c r="X3">
        <v>6</v>
      </c>
      <c r="Y3">
        <v>3</v>
      </c>
      <c r="Z3">
        <v>7</v>
      </c>
      <c r="AA3">
        <v>55</v>
      </c>
      <c r="AB3">
        <v>9</v>
      </c>
      <c r="AC3">
        <v>25</v>
      </c>
      <c r="AD3">
        <v>19</v>
      </c>
      <c r="AE3">
        <v>5</v>
      </c>
      <c r="AF3">
        <v>6</v>
      </c>
      <c r="AG3">
        <v>55</v>
      </c>
      <c r="AH3">
        <v>10</v>
      </c>
      <c r="AI3">
        <v>26</v>
      </c>
      <c r="AJ3">
        <v>15</v>
      </c>
      <c r="AK3">
        <v>7</v>
      </c>
      <c r="AL3">
        <v>6</v>
      </c>
      <c r="AM3">
        <v>607</v>
      </c>
      <c r="AN3">
        <v>239</v>
      </c>
      <c r="AO3">
        <v>518</v>
      </c>
      <c r="AP3">
        <v>162</v>
      </c>
      <c r="AQ3">
        <v>585</v>
      </c>
      <c r="AR3">
        <v>193</v>
      </c>
      <c r="AS3">
        <v>521</v>
      </c>
      <c r="AT3">
        <v>157</v>
      </c>
      <c r="AU3">
        <v>509</v>
      </c>
      <c r="AV3">
        <v>168</v>
      </c>
      <c r="AW3">
        <v>540</v>
      </c>
      <c r="AX3">
        <v>186</v>
      </c>
    </row>
    <row r="4" spans="1:50">
      <c r="A4">
        <v>219000</v>
      </c>
      <c r="B4" t="s">
        <v>51</v>
      </c>
      <c r="C4">
        <v>8</v>
      </c>
      <c r="D4">
        <v>2</v>
      </c>
      <c r="E4">
        <v>16</v>
      </c>
      <c r="F4">
        <v>2</v>
      </c>
      <c r="G4">
        <v>4</v>
      </c>
      <c r="H4">
        <v>2</v>
      </c>
      <c r="I4">
        <v>10</v>
      </c>
      <c r="J4">
        <v>7</v>
      </c>
      <c r="K4">
        <v>19</v>
      </c>
      <c r="L4">
        <v>4</v>
      </c>
      <c r="M4">
        <v>4</v>
      </c>
      <c r="N4">
        <v>6</v>
      </c>
      <c r="O4">
        <v>7</v>
      </c>
      <c r="P4">
        <v>5</v>
      </c>
      <c r="Q4">
        <v>15</v>
      </c>
      <c r="R4">
        <v>3</v>
      </c>
      <c r="S4">
        <v>5</v>
      </c>
      <c r="T4">
        <v>3</v>
      </c>
      <c r="U4">
        <v>13</v>
      </c>
      <c r="V4">
        <v>6</v>
      </c>
      <c r="W4">
        <v>10</v>
      </c>
      <c r="X4">
        <v>0</v>
      </c>
      <c r="Y4">
        <v>9</v>
      </c>
      <c r="Z4">
        <v>2</v>
      </c>
      <c r="AA4">
        <v>12</v>
      </c>
      <c r="AB4">
        <v>6</v>
      </c>
      <c r="AC4">
        <v>11</v>
      </c>
      <c r="AD4">
        <v>4</v>
      </c>
      <c r="AE4">
        <v>7</v>
      </c>
      <c r="AF4">
        <v>1</v>
      </c>
      <c r="AG4">
        <v>15</v>
      </c>
      <c r="AH4">
        <v>9</v>
      </c>
      <c r="AI4">
        <v>5</v>
      </c>
      <c r="AJ4">
        <v>1</v>
      </c>
      <c r="AK4">
        <v>8</v>
      </c>
      <c r="AL4">
        <v>0</v>
      </c>
      <c r="AM4">
        <v>361</v>
      </c>
      <c r="AN4">
        <v>126</v>
      </c>
      <c r="AO4">
        <v>359</v>
      </c>
      <c r="AP4">
        <v>117</v>
      </c>
      <c r="AQ4">
        <v>362</v>
      </c>
      <c r="AR4">
        <v>124</v>
      </c>
      <c r="AS4">
        <v>341</v>
      </c>
      <c r="AT4">
        <v>102</v>
      </c>
      <c r="AU4">
        <v>357</v>
      </c>
      <c r="AV4">
        <v>114</v>
      </c>
      <c r="AW4">
        <v>369</v>
      </c>
      <c r="AX4">
        <v>126</v>
      </c>
    </row>
    <row r="5" spans="1:50">
      <c r="A5">
        <v>154721</v>
      </c>
      <c r="B5" t="s">
        <v>52</v>
      </c>
      <c r="C5">
        <v>4</v>
      </c>
      <c r="D5">
        <v>0</v>
      </c>
      <c r="E5">
        <v>0</v>
      </c>
      <c r="F5">
        <v>0</v>
      </c>
      <c r="H5">
        <v>0</v>
      </c>
      <c r="I5">
        <v>1</v>
      </c>
      <c r="J5">
        <v>0</v>
      </c>
      <c r="K5">
        <v>0</v>
      </c>
      <c r="L5">
        <v>0</v>
      </c>
      <c r="N5">
        <v>0</v>
      </c>
      <c r="O5">
        <v>4</v>
      </c>
      <c r="P5">
        <v>0</v>
      </c>
      <c r="Q5">
        <v>2</v>
      </c>
      <c r="R5">
        <v>0</v>
      </c>
      <c r="S5">
        <v>1</v>
      </c>
      <c r="T5">
        <v>0</v>
      </c>
      <c r="U5">
        <v>0</v>
      </c>
      <c r="V5">
        <v>0</v>
      </c>
      <c r="W5">
        <v>2</v>
      </c>
      <c r="X5">
        <v>0</v>
      </c>
      <c r="Y5">
        <v>0</v>
      </c>
      <c r="AA5">
        <v>3</v>
      </c>
      <c r="AB5">
        <v>4</v>
      </c>
      <c r="AC5">
        <v>3</v>
      </c>
      <c r="AD5">
        <v>1</v>
      </c>
      <c r="AE5">
        <v>1</v>
      </c>
      <c r="AG5">
        <v>3</v>
      </c>
      <c r="AH5">
        <v>2</v>
      </c>
      <c r="AI5">
        <v>5</v>
      </c>
      <c r="AJ5">
        <v>0</v>
      </c>
      <c r="AM5">
        <v>117</v>
      </c>
      <c r="AN5">
        <v>14</v>
      </c>
      <c r="AO5">
        <v>97</v>
      </c>
      <c r="AP5">
        <v>16</v>
      </c>
      <c r="AQ5">
        <v>98</v>
      </c>
      <c r="AR5">
        <v>25</v>
      </c>
      <c r="AS5">
        <v>98</v>
      </c>
      <c r="AT5">
        <v>16</v>
      </c>
      <c r="AU5">
        <v>108</v>
      </c>
      <c r="AV5">
        <v>20</v>
      </c>
      <c r="AW5">
        <v>115</v>
      </c>
      <c r="AX5">
        <v>8</v>
      </c>
    </row>
    <row r="6" spans="1:50">
      <c r="A6">
        <v>110413</v>
      </c>
      <c r="B6" t="s">
        <v>53</v>
      </c>
      <c r="C6">
        <v>7</v>
      </c>
      <c r="D6">
        <v>10</v>
      </c>
      <c r="E6">
        <v>12</v>
      </c>
      <c r="G6">
        <v>2</v>
      </c>
      <c r="H6">
        <v>2</v>
      </c>
      <c r="I6">
        <v>15</v>
      </c>
      <c r="J6">
        <v>6</v>
      </c>
      <c r="K6">
        <v>24</v>
      </c>
      <c r="M6">
        <v>2</v>
      </c>
      <c r="O6">
        <v>7</v>
      </c>
      <c r="P6">
        <v>12</v>
      </c>
      <c r="Q6">
        <v>13</v>
      </c>
      <c r="R6">
        <v>1</v>
      </c>
      <c r="S6">
        <v>3</v>
      </c>
      <c r="T6">
        <v>1</v>
      </c>
      <c r="U6">
        <v>12</v>
      </c>
      <c r="V6">
        <v>6</v>
      </c>
      <c r="W6">
        <v>10</v>
      </c>
      <c r="X6">
        <v>1</v>
      </c>
      <c r="Y6">
        <v>4</v>
      </c>
      <c r="AA6">
        <v>17</v>
      </c>
      <c r="AB6">
        <v>4</v>
      </c>
      <c r="AC6">
        <v>14</v>
      </c>
      <c r="AD6">
        <v>1</v>
      </c>
      <c r="AE6">
        <v>3</v>
      </c>
      <c r="AG6">
        <v>16</v>
      </c>
      <c r="AH6">
        <v>8</v>
      </c>
      <c r="AI6">
        <v>16</v>
      </c>
      <c r="AJ6">
        <v>1</v>
      </c>
      <c r="AK6">
        <v>2</v>
      </c>
      <c r="AL6">
        <v>1</v>
      </c>
      <c r="AM6">
        <v>740</v>
      </c>
      <c r="AN6">
        <v>38</v>
      </c>
      <c r="AO6">
        <v>680</v>
      </c>
      <c r="AP6">
        <v>27</v>
      </c>
      <c r="AQ6">
        <v>523</v>
      </c>
      <c r="AR6">
        <v>35</v>
      </c>
      <c r="AS6">
        <v>532</v>
      </c>
      <c r="AT6">
        <v>39</v>
      </c>
      <c r="AU6">
        <v>458</v>
      </c>
      <c r="AV6">
        <v>20</v>
      </c>
      <c r="AW6">
        <v>484</v>
      </c>
      <c r="AX6">
        <v>20</v>
      </c>
    </row>
    <row r="7" spans="1:50">
      <c r="A7">
        <v>201548</v>
      </c>
      <c r="B7" t="s">
        <v>54</v>
      </c>
      <c r="C7">
        <v>8</v>
      </c>
      <c r="D7">
        <v>9</v>
      </c>
      <c r="E7">
        <v>12</v>
      </c>
      <c r="F7">
        <v>0</v>
      </c>
      <c r="G7">
        <v>6</v>
      </c>
      <c r="H7">
        <v>7</v>
      </c>
      <c r="I7">
        <v>11</v>
      </c>
      <c r="J7">
        <v>6</v>
      </c>
      <c r="K7">
        <v>6</v>
      </c>
      <c r="M7">
        <v>3</v>
      </c>
      <c r="N7">
        <v>3</v>
      </c>
      <c r="O7">
        <v>7</v>
      </c>
      <c r="P7">
        <v>6</v>
      </c>
      <c r="Q7">
        <v>21</v>
      </c>
      <c r="U7">
        <v>11</v>
      </c>
      <c r="V7">
        <v>4</v>
      </c>
      <c r="W7">
        <v>5</v>
      </c>
      <c r="AA7">
        <v>13</v>
      </c>
      <c r="AB7">
        <v>7</v>
      </c>
      <c r="AC7">
        <v>19</v>
      </c>
      <c r="AG7">
        <v>19</v>
      </c>
      <c r="AH7">
        <v>3</v>
      </c>
      <c r="AI7">
        <v>14</v>
      </c>
      <c r="AM7">
        <v>607</v>
      </c>
      <c r="AN7">
        <v>99</v>
      </c>
      <c r="AO7">
        <v>560</v>
      </c>
      <c r="AP7">
        <v>90</v>
      </c>
      <c r="AQ7">
        <v>665</v>
      </c>
      <c r="AR7">
        <v>23</v>
      </c>
      <c r="AS7">
        <v>570</v>
      </c>
      <c r="AT7">
        <v>24</v>
      </c>
      <c r="AU7">
        <v>657</v>
      </c>
      <c r="AW7">
        <v>663</v>
      </c>
    </row>
    <row r="8" spans="1:50">
      <c r="A8">
        <v>238476</v>
      </c>
      <c r="B8" t="s">
        <v>55</v>
      </c>
      <c r="C8">
        <v>17</v>
      </c>
      <c r="D8">
        <v>9</v>
      </c>
      <c r="E8">
        <v>23</v>
      </c>
      <c r="F8">
        <v>2</v>
      </c>
      <c r="G8">
        <v>0</v>
      </c>
      <c r="H8">
        <v>5</v>
      </c>
      <c r="I8">
        <v>13</v>
      </c>
      <c r="J8">
        <v>7</v>
      </c>
      <c r="K8">
        <v>22</v>
      </c>
      <c r="L8">
        <v>3</v>
      </c>
      <c r="M8">
        <v>0</v>
      </c>
      <c r="N8">
        <v>1</v>
      </c>
      <c r="O8">
        <v>16</v>
      </c>
      <c r="P8">
        <v>7</v>
      </c>
      <c r="Q8">
        <v>15</v>
      </c>
      <c r="R8">
        <v>1</v>
      </c>
      <c r="S8">
        <v>2</v>
      </c>
      <c r="T8">
        <v>2</v>
      </c>
      <c r="U8">
        <v>10</v>
      </c>
      <c r="V8">
        <v>2</v>
      </c>
      <c r="W8">
        <v>8</v>
      </c>
      <c r="X8">
        <v>0</v>
      </c>
      <c r="Y8">
        <v>1</v>
      </c>
      <c r="Z8">
        <v>3</v>
      </c>
      <c r="AA8">
        <v>16</v>
      </c>
      <c r="AB8">
        <v>7</v>
      </c>
      <c r="AC8">
        <v>17</v>
      </c>
      <c r="AD8">
        <v>2</v>
      </c>
      <c r="AE8">
        <v>4</v>
      </c>
      <c r="AF8">
        <v>3</v>
      </c>
      <c r="AG8">
        <v>12</v>
      </c>
      <c r="AH8">
        <v>4</v>
      </c>
      <c r="AI8">
        <v>9</v>
      </c>
      <c r="AJ8">
        <v>2</v>
      </c>
      <c r="AK8">
        <v>0</v>
      </c>
      <c r="AL8">
        <v>4</v>
      </c>
      <c r="AM8">
        <v>607</v>
      </c>
      <c r="AN8">
        <v>119</v>
      </c>
      <c r="AO8">
        <v>576</v>
      </c>
      <c r="AP8">
        <v>124</v>
      </c>
      <c r="AQ8">
        <v>461</v>
      </c>
      <c r="AR8">
        <v>106</v>
      </c>
      <c r="AS8">
        <v>439</v>
      </c>
      <c r="AT8">
        <v>132</v>
      </c>
      <c r="AU8">
        <v>489</v>
      </c>
      <c r="AV8">
        <v>157</v>
      </c>
      <c r="AW8">
        <v>370</v>
      </c>
      <c r="AX8">
        <v>144</v>
      </c>
    </row>
    <row r="9" spans="1:50">
      <c r="A9">
        <v>173300</v>
      </c>
      <c r="B9" t="s">
        <v>56</v>
      </c>
      <c r="C9">
        <v>8</v>
      </c>
      <c r="D9">
        <v>5</v>
      </c>
      <c r="E9">
        <v>24</v>
      </c>
      <c r="F9">
        <v>2</v>
      </c>
      <c r="G9">
        <v>3</v>
      </c>
      <c r="H9">
        <v>5</v>
      </c>
      <c r="I9">
        <v>9</v>
      </c>
      <c r="J9">
        <v>13</v>
      </c>
      <c r="K9">
        <v>40</v>
      </c>
      <c r="L9">
        <v>2</v>
      </c>
      <c r="M9">
        <v>8</v>
      </c>
      <c r="N9">
        <v>6</v>
      </c>
      <c r="O9">
        <v>12</v>
      </c>
      <c r="P9">
        <v>12</v>
      </c>
      <c r="Q9">
        <v>10</v>
      </c>
      <c r="R9">
        <v>4</v>
      </c>
      <c r="S9">
        <v>5</v>
      </c>
      <c r="T9">
        <v>1</v>
      </c>
      <c r="U9">
        <v>25</v>
      </c>
      <c r="V9">
        <v>11</v>
      </c>
      <c r="W9">
        <v>8</v>
      </c>
      <c r="X9">
        <v>3</v>
      </c>
      <c r="Y9">
        <v>7</v>
      </c>
      <c r="Z9">
        <v>5</v>
      </c>
      <c r="AA9">
        <v>20</v>
      </c>
      <c r="AB9">
        <v>15</v>
      </c>
      <c r="AC9">
        <v>10</v>
      </c>
      <c r="AD9">
        <v>4</v>
      </c>
      <c r="AE9">
        <v>9</v>
      </c>
      <c r="AF9">
        <v>5</v>
      </c>
      <c r="AG9">
        <v>29</v>
      </c>
      <c r="AH9">
        <v>15</v>
      </c>
      <c r="AI9">
        <v>12</v>
      </c>
      <c r="AJ9">
        <v>8</v>
      </c>
      <c r="AK9">
        <v>19</v>
      </c>
      <c r="AL9">
        <v>8</v>
      </c>
      <c r="AM9">
        <v>584</v>
      </c>
      <c r="AN9">
        <v>135</v>
      </c>
      <c r="AO9">
        <v>627</v>
      </c>
      <c r="AP9">
        <v>165</v>
      </c>
      <c r="AQ9">
        <v>532</v>
      </c>
      <c r="AR9">
        <v>141</v>
      </c>
      <c r="AS9">
        <v>611</v>
      </c>
      <c r="AT9">
        <v>192</v>
      </c>
      <c r="AU9">
        <v>555</v>
      </c>
      <c r="AV9">
        <v>167</v>
      </c>
      <c r="AW9">
        <v>583</v>
      </c>
      <c r="AX9">
        <v>204</v>
      </c>
    </row>
    <row r="10" spans="1:50">
      <c r="A10">
        <v>172440</v>
      </c>
      <c r="B10" t="s">
        <v>57</v>
      </c>
      <c r="C10">
        <v>1</v>
      </c>
      <c r="E10">
        <v>0</v>
      </c>
      <c r="K10">
        <v>1</v>
      </c>
      <c r="Q10">
        <v>0</v>
      </c>
      <c r="AM10">
        <v>82</v>
      </c>
      <c r="AN10">
        <v>0</v>
      </c>
      <c r="AO10">
        <v>57</v>
      </c>
      <c r="AQ10">
        <v>66</v>
      </c>
      <c r="AS10">
        <v>86</v>
      </c>
      <c r="AU10">
        <v>40</v>
      </c>
      <c r="AW10">
        <v>61</v>
      </c>
    </row>
    <row r="11" spans="1:50">
      <c r="A11">
        <v>212674</v>
      </c>
      <c r="B11" t="s">
        <v>58</v>
      </c>
      <c r="C11">
        <v>52</v>
      </c>
      <c r="D11">
        <v>32</v>
      </c>
      <c r="E11">
        <v>42</v>
      </c>
      <c r="F11">
        <v>3</v>
      </c>
      <c r="G11">
        <v>12</v>
      </c>
      <c r="H11">
        <v>4</v>
      </c>
      <c r="I11">
        <v>47</v>
      </c>
      <c r="J11">
        <v>21</v>
      </c>
      <c r="K11">
        <v>53</v>
      </c>
      <c r="L11">
        <v>7</v>
      </c>
      <c r="M11">
        <v>15</v>
      </c>
      <c r="N11">
        <v>4</v>
      </c>
      <c r="O11">
        <v>62</v>
      </c>
      <c r="P11">
        <v>13</v>
      </c>
      <c r="Q11">
        <v>51</v>
      </c>
      <c r="R11">
        <v>5</v>
      </c>
      <c r="S11">
        <v>8</v>
      </c>
      <c r="T11">
        <v>5</v>
      </c>
      <c r="U11">
        <v>59</v>
      </c>
      <c r="V11">
        <v>20</v>
      </c>
      <c r="W11">
        <v>42</v>
      </c>
      <c r="X11">
        <v>6</v>
      </c>
      <c r="Y11">
        <v>12</v>
      </c>
      <c r="Z11">
        <v>5</v>
      </c>
      <c r="AA11">
        <v>45</v>
      </c>
      <c r="AB11">
        <v>28</v>
      </c>
      <c r="AC11">
        <v>47</v>
      </c>
      <c r="AD11">
        <v>4</v>
      </c>
      <c r="AE11">
        <v>9</v>
      </c>
      <c r="AF11">
        <v>5</v>
      </c>
      <c r="AG11">
        <v>44</v>
      </c>
      <c r="AH11">
        <v>35</v>
      </c>
      <c r="AI11">
        <v>49</v>
      </c>
      <c r="AJ11">
        <v>0</v>
      </c>
      <c r="AK11">
        <v>7</v>
      </c>
      <c r="AL11">
        <v>3</v>
      </c>
      <c r="AM11">
        <v>660</v>
      </c>
      <c r="AN11">
        <v>90</v>
      </c>
      <c r="AO11">
        <v>617</v>
      </c>
      <c r="AP11">
        <v>99</v>
      </c>
      <c r="AQ11">
        <v>623</v>
      </c>
      <c r="AR11">
        <v>113</v>
      </c>
      <c r="AS11">
        <v>645</v>
      </c>
      <c r="AT11">
        <v>96</v>
      </c>
      <c r="AU11">
        <v>594</v>
      </c>
      <c r="AV11">
        <v>93</v>
      </c>
      <c r="AW11">
        <v>597</v>
      </c>
      <c r="AX11">
        <v>82</v>
      </c>
    </row>
    <row r="12" spans="1:50">
      <c r="A12">
        <v>153375</v>
      </c>
      <c r="B12" t="s">
        <v>59</v>
      </c>
      <c r="C12">
        <v>7</v>
      </c>
      <c r="D12">
        <v>3</v>
      </c>
      <c r="E12">
        <v>7</v>
      </c>
      <c r="F12">
        <v>1</v>
      </c>
      <c r="H12">
        <v>2</v>
      </c>
      <c r="I12">
        <v>10</v>
      </c>
      <c r="J12">
        <v>3</v>
      </c>
      <c r="K12">
        <v>7</v>
      </c>
      <c r="N12">
        <v>3</v>
      </c>
      <c r="O12">
        <v>2</v>
      </c>
      <c r="P12">
        <v>2</v>
      </c>
      <c r="Q12">
        <v>8</v>
      </c>
      <c r="R12">
        <v>4</v>
      </c>
      <c r="S12">
        <v>1</v>
      </c>
      <c r="T12">
        <v>1</v>
      </c>
      <c r="U12">
        <v>5</v>
      </c>
      <c r="W12">
        <v>9</v>
      </c>
      <c r="X12">
        <v>2</v>
      </c>
      <c r="Z12">
        <v>1</v>
      </c>
      <c r="AA12">
        <v>8</v>
      </c>
      <c r="AB12">
        <v>3</v>
      </c>
      <c r="AD12">
        <v>5</v>
      </c>
      <c r="AG12">
        <v>3</v>
      </c>
      <c r="AH12">
        <v>2</v>
      </c>
      <c r="AJ12">
        <v>2</v>
      </c>
      <c r="AM12">
        <v>478</v>
      </c>
      <c r="AN12">
        <v>76</v>
      </c>
      <c r="AO12">
        <v>496</v>
      </c>
      <c r="AP12">
        <v>74</v>
      </c>
      <c r="AQ12">
        <v>495</v>
      </c>
      <c r="AR12">
        <v>54</v>
      </c>
      <c r="AS12">
        <v>411</v>
      </c>
      <c r="AT12">
        <v>54</v>
      </c>
      <c r="AU12">
        <v>425</v>
      </c>
      <c r="AV12">
        <v>72</v>
      </c>
      <c r="AW12">
        <v>334</v>
      </c>
      <c r="AX12">
        <v>33</v>
      </c>
    </row>
    <row r="13" spans="1:50">
      <c r="A13">
        <v>173647</v>
      </c>
      <c r="B13" t="s">
        <v>60</v>
      </c>
      <c r="C13">
        <v>19</v>
      </c>
      <c r="D13">
        <v>16</v>
      </c>
      <c r="E13">
        <v>31</v>
      </c>
      <c r="I13">
        <v>30</v>
      </c>
      <c r="J13">
        <v>18</v>
      </c>
      <c r="K13">
        <v>29</v>
      </c>
      <c r="O13">
        <v>22</v>
      </c>
      <c r="P13">
        <v>14</v>
      </c>
      <c r="Q13">
        <v>24</v>
      </c>
      <c r="U13">
        <v>30</v>
      </c>
      <c r="V13">
        <v>15</v>
      </c>
      <c r="W13">
        <v>22</v>
      </c>
      <c r="AA13">
        <v>29</v>
      </c>
      <c r="AB13">
        <v>21</v>
      </c>
      <c r="AC13">
        <v>22</v>
      </c>
      <c r="AG13">
        <v>27</v>
      </c>
      <c r="AH13">
        <v>19</v>
      </c>
      <c r="AI13">
        <v>22</v>
      </c>
      <c r="AM13">
        <v>650</v>
      </c>
      <c r="AO13">
        <v>619</v>
      </c>
      <c r="AQ13">
        <v>586</v>
      </c>
      <c r="AS13">
        <v>666</v>
      </c>
      <c r="AU13">
        <v>689</v>
      </c>
      <c r="AW13">
        <v>703</v>
      </c>
    </row>
    <row r="14" spans="1:50">
      <c r="A14">
        <v>198835</v>
      </c>
      <c r="B14" t="s">
        <v>61</v>
      </c>
      <c r="C14">
        <v>7</v>
      </c>
      <c r="D14">
        <v>3</v>
      </c>
      <c r="E14">
        <v>6</v>
      </c>
      <c r="I14">
        <v>4</v>
      </c>
      <c r="J14">
        <v>7</v>
      </c>
      <c r="K14">
        <v>5</v>
      </c>
      <c r="L14">
        <v>2</v>
      </c>
      <c r="M14">
        <v>0</v>
      </c>
      <c r="O14">
        <v>4</v>
      </c>
      <c r="P14">
        <v>4</v>
      </c>
      <c r="Q14">
        <v>2</v>
      </c>
      <c r="R14">
        <v>1</v>
      </c>
      <c r="S14">
        <v>2</v>
      </c>
      <c r="T14">
        <v>0</v>
      </c>
      <c r="U14">
        <v>1</v>
      </c>
      <c r="V14">
        <v>13</v>
      </c>
      <c r="W14">
        <v>4</v>
      </c>
      <c r="X14">
        <v>0</v>
      </c>
      <c r="Y14">
        <v>0</v>
      </c>
      <c r="Z14">
        <v>0</v>
      </c>
      <c r="AA14">
        <v>5</v>
      </c>
      <c r="AB14">
        <v>1</v>
      </c>
      <c r="AC14">
        <v>7</v>
      </c>
      <c r="AD14">
        <v>1</v>
      </c>
      <c r="AE14">
        <v>2</v>
      </c>
      <c r="AG14">
        <v>9</v>
      </c>
      <c r="AH14">
        <v>6</v>
      </c>
      <c r="AI14">
        <v>3</v>
      </c>
      <c r="AJ14">
        <v>0</v>
      </c>
      <c r="AK14">
        <v>5</v>
      </c>
      <c r="AM14">
        <v>321</v>
      </c>
      <c r="AN14">
        <v>28</v>
      </c>
      <c r="AO14">
        <v>281</v>
      </c>
      <c r="AP14">
        <v>18</v>
      </c>
      <c r="AQ14">
        <v>252</v>
      </c>
      <c r="AR14">
        <v>35</v>
      </c>
      <c r="AS14">
        <v>284</v>
      </c>
      <c r="AT14">
        <v>0</v>
      </c>
      <c r="AU14">
        <v>282</v>
      </c>
      <c r="AV14">
        <v>34</v>
      </c>
      <c r="AW14">
        <v>253</v>
      </c>
      <c r="AX14">
        <v>26</v>
      </c>
    </row>
    <row r="15" spans="1:50">
      <c r="A15">
        <v>153834</v>
      </c>
      <c r="B15" t="s">
        <v>62</v>
      </c>
      <c r="C15">
        <v>11</v>
      </c>
      <c r="D15">
        <v>10</v>
      </c>
      <c r="E15">
        <v>27</v>
      </c>
      <c r="F15">
        <v>4</v>
      </c>
      <c r="G15">
        <v>4</v>
      </c>
      <c r="H15">
        <v>6</v>
      </c>
      <c r="I15">
        <v>21</v>
      </c>
      <c r="J15">
        <v>12</v>
      </c>
      <c r="K15">
        <v>28</v>
      </c>
      <c r="L15">
        <v>4</v>
      </c>
      <c r="M15">
        <v>8</v>
      </c>
      <c r="N15">
        <v>4</v>
      </c>
      <c r="O15">
        <v>17</v>
      </c>
      <c r="P15">
        <v>11</v>
      </c>
      <c r="Q15">
        <v>28</v>
      </c>
      <c r="R15">
        <v>3</v>
      </c>
      <c r="S15">
        <v>5</v>
      </c>
      <c r="T15">
        <v>1</v>
      </c>
      <c r="U15">
        <v>25</v>
      </c>
      <c r="V15">
        <v>13</v>
      </c>
      <c r="W15">
        <v>17</v>
      </c>
      <c r="X15">
        <v>4</v>
      </c>
      <c r="Y15">
        <v>12</v>
      </c>
      <c r="Z15">
        <v>1</v>
      </c>
      <c r="AA15">
        <v>25</v>
      </c>
      <c r="AB15">
        <v>12</v>
      </c>
      <c r="AC15">
        <v>20</v>
      </c>
      <c r="AD15">
        <v>9</v>
      </c>
      <c r="AE15">
        <v>7</v>
      </c>
      <c r="AF15">
        <v>2</v>
      </c>
      <c r="AG15">
        <v>20</v>
      </c>
      <c r="AH15">
        <v>12</v>
      </c>
      <c r="AI15">
        <v>17</v>
      </c>
      <c r="AJ15">
        <v>5</v>
      </c>
      <c r="AK15">
        <v>7</v>
      </c>
      <c r="AL15">
        <v>4</v>
      </c>
      <c r="AM15">
        <v>532</v>
      </c>
      <c r="AN15">
        <v>135</v>
      </c>
      <c r="AO15">
        <v>582</v>
      </c>
      <c r="AP15">
        <v>154</v>
      </c>
      <c r="AQ15">
        <v>555</v>
      </c>
      <c r="AR15">
        <v>122</v>
      </c>
      <c r="AS15">
        <v>546</v>
      </c>
      <c r="AT15">
        <v>103</v>
      </c>
      <c r="AU15">
        <v>520</v>
      </c>
      <c r="AV15">
        <v>104</v>
      </c>
      <c r="AW15">
        <v>555</v>
      </c>
      <c r="AX15">
        <v>133</v>
      </c>
    </row>
    <row r="16" spans="1:50">
      <c r="A16">
        <v>181330</v>
      </c>
      <c r="B16" t="s">
        <v>63</v>
      </c>
      <c r="C16">
        <v>4</v>
      </c>
      <c r="D16">
        <v>0</v>
      </c>
      <c r="E16">
        <v>1</v>
      </c>
      <c r="F16">
        <v>0</v>
      </c>
      <c r="G16">
        <v>0</v>
      </c>
      <c r="H16">
        <v>0</v>
      </c>
      <c r="I16">
        <v>6</v>
      </c>
      <c r="J16">
        <v>1</v>
      </c>
      <c r="K16">
        <v>1</v>
      </c>
      <c r="L16">
        <v>2</v>
      </c>
      <c r="M16">
        <v>0</v>
      </c>
      <c r="N16">
        <v>2</v>
      </c>
      <c r="O16">
        <v>2</v>
      </c>
      <c r="P16">
        <v>0</v>
      </c>
      <c r="Q16">
        <v>1</v>
      </c>
      <c r="R16">
        <v>2</v>
      </c>
      <c r="S16">
        <v>0</v>
      </c>
      <c r="T16">
        <v>1</v>
      </c>
      <c r="U16">
        <v>2</v>
      </c>
      <c r="V16">
        <v>0</v>
      </c>
      <c r="W16">
        <v>0</v>
      </c>
      <c r="X16">
        <v>0</v>
      </c>
      <c r="Y16">
        <v>0</v>
      </c>
      <c r="Z16">
        <v>0</v>
      </c>
      <c r="AA16">
        <v>2</v>
      </c>
      <c r="AB16">
        <v>1</v>
      </c>
      <c r="AC16">
        <v>0</v>
      </c>
      <c r="AD16">
        <v>1</v>
      </c>
      <c r="AE16">
        <v>0</v>
      </c>
      <c r="AF16">
        <v>1</v>
      </c>
      <c r="AG16">
        <v>3</v>
      </c>
      <c r="AH16">
        <v>2</v>
      </c>
      <c r="AI16">
        <v>1</v>
      </c>
      <c r="AJ16">
        <v>1</v>
      </c>
      <c r="AK16">
        <v>0</v>
      </c>
      <c r="AL16">
        <v>0</v>
      </c>
      <c r="AM16">
        <v>192</v>
      </c>
      <c r="AN16">
        <v>16</v>
      </c>
      <c r="AO16">
        <v>214</v>
      </c>
      <c r="AP16">
        <v>37</v>
      </c>
      <c r="AQ16">
        <v>181</v>
      </c>
      <c r="AR16">
        <v>23</v>
      </c>
      <c r="AS16">
        <v>170</v>
      </c>
      <c r="AT16">
        <v>23</v>
      </c>
      <c r="AU16">
        <v>192</v>
      </c>
      <c r="AV16">
        <v>27</v>
      </c>
      <c r="AW16">
        <v>184</v>
      </c>
      <c r="AX16">
        <v>29</v>
      </c>
    </row>
    <row r="17" spans="1:50">
      <c r="A17">
        <v>214175</v>
      </c>
      <c r="B17" t="s">
        <v>64</v>
      </c>
      <c r="C17">
        <v>13</v>
      </c>
      <c r="D17">
        <v>7</v>
      </c>
      <c r="E17">
        <v>24</v>
      </c>
      <c r="F17">
        <v>8</v>
      </c>
      <c r="G17">
        <v>8</v>
      </c>
      <c r="H17">
        <v>11</v>
      </c>
      <c r="I17">
        <v>17</v>
      </c>
      <c r="J17">
        <v>10</v>
      </c>
      <c r="K17">
        <v>29</v>
      </c>
      <c r="L17">
        <v>6</v>
      </c>
      <c r="M17">
        <v>5</v>
      </c>
      <c r="N17">
        <v>12</v>
      </c>
      <c r="O17">
        <v>15</v>
      </c>
      <c r="P17">
        <v>8</v>
      </c>
      <c r="Q17">
        <v>21</v>
      </c>
      <c r="R17">
        <v>9</v>
      </c>
      <c r="S17">
        <v>2</v>
      </c>
      <c r="T17">
        <v>8</v>
      </c>
      <c r="U17">
        <v>33</v>
      </c>
      <c r="V17">
        <v>6</v>
      </c>
      <c r="W17">
        <v>23</v>
      </c>
      <c r="X17">
        <v>12</v>
      </c>
      <c r="Y17">
        <v>1</v>
      </c>
      <c r="Z17">
        <v>4</v>
      </c>
      <c r="AA17">
        <v>31</v>
      </c>
      <c r="AB17">
        <v>10</v>
      </c>
      <c r="AC17">
        <v>13</v>
      </c>
      <c r="AD17">
        <v>16</v>
      </c>
      <c r="AE17">
        <v>9</v>
      </c>
      <c r="AF17">
        <v>7</v>
      </c>
      <c r="AG17">
        <v>36</v>
      </c>
      <c r="AH17">
        <v>10</v>
      </c>
      <c r="AI17">
        <v>28</v>
      </c>
      <c r="AJ17">
        <v>14</v>
      </c>
      <c r="AK17">
        <v>8</v>
      </c>
      <c r="AL17">
        <v>1</v>
      </c>
      <c r="AM17">
        <v>574</v>
      </c>
      <c r="AN17">
        <v>194</v>
      </c>
      <c r="AO17">
        <v>624</v>
      </c>
      <c r="AP17">
        <v>169</v>
      </c>
      <c r="AQ17">
        <v>613</v>
      </c>
      <c r="AR17">
        <v>196</v>
      </c>
      <c r="AS17">
        <v>560</v>
      </c>
      <c r="AT17">
        <v>175</v>
      </c>
      <c r="AU17">
        <v>575</v>
      </c>
      <c r="AV17">
        <v>132</v>
      </c>
      <c r="AW17">
        <v>595</v>
      </c>
      <c r="AX17">
        <v>141</v>
      </c>
    </row>
    <row r="18" spans="1:50">
      <c r="A18">
        <v>218414</v>
      </c>
      <c r="B18" t="s">
        <v>65</v>
      </c>
      <c r="C18">
        <v>5</v>
      </c>
      <c r="D18">
        <v>3</v>
      </c>
      <c r="E18">
        <v>6</v>
      </c>
      <c r="F18">
        <v>0</v>
      </c>
      <c r="G18">
        <v>0</v>
      </c>
      <c r="H18">
        <v>1</v>
      </c>
      <c r="I18">
        <v>11</v>
      </c>
      <c r="J18">
        <v>4</v>
      </c>
      <c r="K18">
        <v>9</v>
      </c>
      <c r="L18">
        <v>1</v>
      </c>
      <c r="M18">
        <v>1</v>
      </c>
      <c r="O18">
        <v>7</v>
      </c>
      <c r="P18">
        <v>1</v>
      </c>
      <c r="Q18">
        <v>2</v>
      </c>
      <c r="R18">
        <v>1</v>
      </c>
      <c r="U18">
        <v>1</v>
      </c>
      <c r="V18">
        <v>0</v>
      </c>
      <c r="W18">
        <v>1</v>
      </c>
      <c r="X18">
        <v>1</v>
      </c>
      <c r="AA18">
        <v>3</v>
      </c>
      <c r="AB18">
        <v>0</v>
      </c>
      <c r="AC18">
        <v>6</v>
      </c>
      <c r="AF18">
        <v>1</v>
      </c>
      <c r="AG18">
        <v>6</v>
      </c>
      <c r="AH18">
        <v>1</v>
      </c>
      <c r="AI18">
        <v>9</v>
      </c>
      <c r="AM18">
        <v>197</v>
      </c>
      <c r="AN18">
        <v>11</v>
      </c>
      <c r="AO18">
        <v>204</v>
      </c>
      <c r="AP18">
        <v>9</v>
      </c>
      <c r="AQ18">
        <v>141</v>
      </c>
      <c r="AR18">
        <v>4</v>
      </c>
      <c r="AS18">
        <v>134</v>
      </c>
      <c r="AT18">
        <v>10</v>
      </c>
      <c r="AU18">
        <v>139</v>
      </c>
      <c r="AV18">
        <v>10</v>
      </c>
      <c r="AW18">
        <v>113</v>
      </c>
      <c r="AX18">
        <v>7</v>
      </c>
    </row>
    <row r="19" spans="1:50">
      <c r="A19">
        <v>236230</v>
      </c>
      <c r="B19" t="s">
        <v>66</v>
      </c>
      <c r="C19">
        <v>15</v>
      </c>
      <c r="D19">
        <v>4</v>
      </c>
      <c r="E19">
        <v>24</v>
      </c>
      <c r="F19">
        <v>4</v>
      </c>
      <c r="G19">
        <v>6</v>
      </c>
      <c r="H19">
        <v>1</v>
      </c>
      <c r="I19">
        <v>36</v>
      </c>
      <c r="J19">
        <v>15</v>
      </c>
      <c r="K19">
        <v>46</v>
      </c>
      <c r="L19">
        <v>1</v>
      </c>
      <c r="M19">
        <v>7</v>
      </c>
      <c r="N19">
        <v>3</v>
      </c>
      <c r="O19">
        <v>27</v>
      </c>
      <c r="P19">
        <v>20</v>
      </c>
      <c r="Q19">
        <v>32</v>
      </c>
      <c r="R19">
        <v>3</v>
      </c>
      <c r="S19">
        <v>6</v>
      </c>
      <c r="T19">
        <v>2</v>
      </c>
      <c r="U19">
        <v>44</v>
      </c>
      <c r="V19">
        <v>20</v>
      </c>
      <c r="W19">
        <v>33</v>
      </c>
      <c r="X19">
        <v>0</v>
      </c>
      <c r="Y19">
        <v>0</v>
      </c>
      <c r="Z19">
        <v>0</v>
      </c>
      <c r="AA19">
        <v>29</v>
      </c>
      <c r="AB19">
        <v>13</v>
      </c>
      <c r="AC19">
        <v>24</v>
      </c>
      <c r="AD19">
        <v>2</v>
      </c>
      <c r="AE19">
        <v>11</v>
      </c>
      <c r="AF19">
        <v>6</v>
      </c>
      <c r="AG19">
        <v>28</v>
      </c>
      <c r="AH19">
        <v>12</v>
      </c>
      <c r="AI19">
        <v>14</v>
      </c>
      <c r="AJ19">
        <v>1</v>
      </c>
      <c r="AK19">
        <v>5</v>
      </c>
      <c r="AL19">
        <v>1</v>
      </c>
      <c r="AM19">
        <v>753</v>
      </c>
      <c r="AN19">
        <v>64</v>
      </c>
      <c r="AO19">
        <v>691</v>
      </c>
      <c r="AP19">
        <v>64</v>
      </c>
      <c r="AQ19">
        <v>730</v>
      </c>
      <c r="AR19">
        <v>53</v>
      </c>
      <c r="AS19">
        <v>797</v>
      </c>
      <c r="AT19">
        <v>0</v>
      </c>
      <c r="AU19">
        <v>733</v>
      </c>
      <c r="AV19">
        <v>73</v>
      </c>
      <c r="AW19">
        <v>723</v>
      </c>
      <c r="AX19">
        <v>65</v>
      </c>
    </row>
    <row r="20" spans="1:50">
      <c r="A20">
        <v>233426</v>
      </c>
      <c r="B20" t="s">
        <v>67</v>
      </c>
      <c r="C20">
        <v>32</v>
      </c>
      <c r="D20">
        <v>7</v>
      </c>
      <c r="E20">
        <v>23</v>
      </c>
      <c r="F20">
        <v>2</v>
      </c>
      <c r="G20">
        <v>1</v>
      </c>
      <c r="H20">
        <v>6</v>
      </c>
      <c r="I20">
        <v>35</v>
      </c>
      <c r="J20">
        <v>6</v>
      </c>
      <c r="K20">
        <v>40</v>
      </c>
      <c r="L20">
        <v>0</v>
      </c>
      <c r="M20">
        <v>0</v>
      </c>
      <c r="N20">
        <v>1</v>
      </c>
      <c r="O20">
        <v>30</v>
      </c>
      <c r="P20">
        <v>10</v>
      </c>
      <c r="Q20">
        <v>33</v>
      </c>
      <c r="R20">
        <v>2</v>
      </c>
      <c r="T20">
        <v>2</v>
      </c>
      <c r="U20">
        <v>30</v>
      </c>
      <c r="V20">
        <v>1</v>
      </c>
      <c r="W20">
        <v>34</v>
      </c>
      <c r="AA20">
        <v>30</v>
      </c>
      <c r="AB20">
        <v>9</v>
      </c>
      <c r="AC20">
        <v>37</v>
      </c>
      <c r="AG20">
        <v>47</v>
      </c>
      <c r="AH20">
        <v>8</v>
      </c>
      <c r="AI20">
        <v>21</v>
      </c>
      <c r="AM20">
        <v>454</v>
      </c>
      <c r="AN20">
        <v>31</v>
      </c>
      <c r="AO20">
        <v>438</v>
      </c>
      <c r="AP20">
        <v>32</v>
      </c>
      <c r="AQ20">
        <v>433</v>
      </c>
      <c r="AR20">
        <v>21</v>
      </c>
      <c r="AS20">
        <v>429</v>
      </c>
      <c r="AU20">
        <v>397</v>
      </c>
      <c r="AW20">
        <v>385</v>
      </c>
    </row>
    <row r="21" spans="1:50">
      <c r="A21">
        <v>174844</v>
      </c>
      <c r="B21" t="s">
        <v>68</v>
      </c>
      <c r="C21">
        <v>25</v>
      </c>
      <c r="D21">
        <v>14</v>
      </c>
      <c r="E21">
        <v>55</v>
      </c>
      <c r="F21">
        <v>7</v>
      </c>
      <c r="G21">
        <v>12</v>
      </c>
      <c r="H21">
        <v>8</v>
      </c>
      <c r="I21">
        <v>34</v>
      </c>
      <c r="J21">
        <v>31</v>
      </c>
      <c r="K21">
        <v>44</v>
      </c>
      <c r="L21">
        <v>7</v>
      </c>
      <c r="M21">
        <v>20</v>
      </c>
      <c r="N21">
        <v>13</v>
      </c>
      <c r="O21">
        <v>36</v>
      </c>
      <c r="P21">
        <v>24</v>
      </c>
      <c r="Q21">
        <v>53</v>
      </c>
      <c r="R21">
        <v>10</v>
      </c>
      <c r="S21">
        <v>23</v>
      </c>
      <c r="T21">
        <v>8</v>
      </c>
      <c r="U21">
        <v>65</v>
      </c>
      <c r="V21">
        <v>27</v>
      </c>
      <c r="W21">
        <v>32</v>
      </c>
      <c r="X21">
        <v>8</v>
      </c>
      <c r="Y21">
        <v>22</v>
      </c>
      <c r="Z21">
        <v>7</v>
      </c>
      <c r="AA21">
        <v>61</v>
      </c>
      <c r="AB21">
        <v>30</v>
      </c>
      <c r="AC21">
        <v>29</v>
      </c>
      <c r="AD21">
        <v>13</v>
      </c>
      <c r="AE21">
        <v>20</v>
      </c>
      <c r="AF21">
        <v>11</v>
      </c>
      <c r="AG21">
        <v>67</v>
      </c>
      <c r="AH21">
        <v>45</v>
      </c>
      <c r="AI21">
        <v>19</v>
      </c>
      <c r="AJ21">
        <v>17</v>
      </c>
      <c r="AK21">
        <v>26</v>
      </c>
      <c r="AL21">
        <v>14</v>
      </c>
      <c r="AM21">
        <v>780</v>
      </c>
      <c r="AN21">
        <v>246</v>
      </c>
      <c r="AO21">
        <v>768</v>
      </c>
      <c r="AP21">
        <v>260</v>
      </c>
      <c r="AQ21">
        <v>716</v>
      </c>
      <c r="AR21">
        <v>245</v>
      </c>
      <c r="AS21">
        <v>722</v>
      </c>
      <c r="AT21">
        <v>220</v>
      </c>
      <c r="AU21">
        <v>715</v>
      </c>
      <c r="AV21">
        <v>247</v>
      </c>
      <c r="AW21">
        <v>708</v>
      </c>
      <c r="AX21">
        <v>241</v>
      </c>
    </row>
    <row r="22" spans="1:50">
      <c r="A22">
        <v>216278</v>
      </c>
      <c r="B22" t="s">
        <v>69</v>
      </c>
      <c r="C22">
        <v>14</v>
      </c>
      <c r="D22">
        <v>4</v>
      </c>
      <c r="E22">
        <v>55</v>
      </c>
      <c r="F22">
        <v>1</v>
      </c>
      <c r="G22">
        <v>6</v>
      </c>
      <c r="H22">
        <v>2</v>
      </c>
      <c r="I22">
        <v>20</v>
      </c>
      <c r="J22">
        <v>5</v>
      </c>
      <c r="K22">
        <v>45</v>
      </c>
      <c r="L22">
        <v>4</v>
      </c>
      <c r="M22">
        <v>6</v>
      </c>
      <c r="N22">
        <v>3</v>
      </c>
      <c r="O22">
        <v>13</v>
      </c>
      <c r="P22">
        <v>11</v>
      </c>
      <c r="Q22">
        <v>36</v>
      </c>
      <c r="R22">
        <v>0</v>
      </c>
      <c r="S22">
        <v>4</v>
      </c>
      <c r="T22">
        <v>3</v>
      </c>
      <c r="U22">
        <v>36</v>
      </c>
      <c r="V22">
        <v>7</v>
      </c>
      <c r="W22">
        <v>14</v>
      </c>
      <c r="X22">
        <v>1</v>
      </c>
      <c r="Y22">
        <v>5</v>
      </c>
      <c r="Z22">
        <v>1</v>
      </c>
      <c r="AA22">
        <v>28</v>
      </c>
      <c r="AB22">
        <v>6</v>
      </c>
      <c r="AC22">
        <v>13</v>
      </c>
      <c r="AD22">
        <v>4</v>
      </c>
      <c r="AE22">
        <v>6</v>
      </c>
      <c r="AF22">
        <v>2</v>
      </c>
      <c r="AG22">
        <v>25</v>
      </c>
      <c r="AH22">
        <v>4</v>
      </c>
      <c r="AI22">
        <v>11</v>
      </c>
      <c r="AJ22">
        <v>1</v>
      </c>
      <c r="AK22">
        <v>2</v>
      </c>
      <c r="AM22">
        <v>509</v>
      </c>
      <c r="AN22">
        <v>42</v>
      </c>
      <c r="AO22">
        <v>504</v>
      </c>
      <c r="AP22">
        <v>49</v>
      </c>
      <c r="AQ22">
        <v>436</v>
      </c>
      <c r="AR22">
        <v>33</v>
      </c>
      <c r="AS22">
        <v>455</v>
      </c>
      <c r="AT22">
        <v>71</v>
      </c>
      <c r="AU22">
        <v>448</v>
      </c>
      <c r="AV22">
        <v>81</v>
      </c>
      <c r="AW22">
        <v>421</v>
      </c>
      <c r="AX22">
        <v>37</v>
      </c>
    </row>
    <row r="23" spans="1:50">
      <c r="A23">
        <v>228981</v>
      </c>
      <c r="B23" t="s">
        <v>70</v>
      </c>
      <c r="C23">
        <v>4</v>
      </c>
      <c r="D23">
        <v>0</v>
      </c>
      <c r="E23">
        <v>4</v>
      </c>
      <c r="F23">
        <v>0</v>
      </c>
      <c r="G23">
        <v>2</v>
      </c>
      <c r="H23">
        <v>0</v>
      </c>
      <c r="I23">
        <v>10</v>
      </c>
      <c r="J23">
        <v>2</v>
      </c>
      <c r="K23">
        <v>5</v>
      </c>
      <c r="M23">
        <v>1</v>
      </c>
      <c r="N23">
        <v>0</v>
      </c>
      <c r="O23">
        <v>3</v>
      </c>
      <c r="P23">
        <v>1</v>
      </c>
      <c r="Q23">
        <v>4</v>
      </c>
      <c r="S23">
        <v>0</v>
      </c>
      <c r="T23">
        <v>0</v>
      </c>
      <c r="U23">
        <v>6</v>
      </c>
      <c r="V23">
        <v>0</v>
      </c>
      <c r="W23">
        <v>7</v>
      </c>
      <c r="X23">
        <v>0</v>
      </c>
      <c r="Y23">
        <v>0</v>
      </c>
      <c r="Z23">
        <v>0</v>
      </c>
      <c r="AA23">
        <v>4</v>
      </c>
      <c r="AB23">
        <v>1</v>
      </c>
      <c r="AC23">
        <v>9</v>
      </c>
      <c r="AD23">
        <v>0</v>
      </c>
      <c r="AG23">
        <v>12</v>
      </c>
      <c r="AH23">
        <v>3</v>
      </c>
      <c r="AI23">
        <v>8</v>
      </c>
      <c r="AJ23">
        <v>1</v>
      </c>
      <c r="AL23">
        <v>6</v>
      </c>
      <c r="AM23">
        <v>198</v>
      </c>
      <c r="AN23">
        <v>9</v>
      </c>
      <c r="AO23">
        <v>262</v>
      </c>
      <c r="AP23">
        <v>21</v>
      </c>
      <c r="AQ23">
        <v>231</v>
      </c>
      <c r="AR23">
        <v>16</v>
      </c>
      <c r="AS23">
        <v>250</v>
      </c>
      <c r="AT23">
        <v>19</v>
      </c>
      <c r="AU23">
        <v>254</v>
      </c>
      <c r="AV23">
        <v>31</v>
      </c>
      <c r="AW23">
        <v>262</v>
      </c>
      <c r="AX23">
        <v>19</v>
      </c>
    </row>
    <row r="24" spans="1:50">
      <c r="A24">
        <v>216357</v>
      </c>
      <c r="B24" t="s">
        <v>71</v>
      </c>
      <c r="C24">
        <v>4</v>
      </c>
      <c r="D24">
        <v>1</v>
      </c>
      <c r="E24">
        <v>3</v>
      </c>
      <c r="F24">
        <v>0</v>
      </c>
      <c r="G24">
        <v>0</v>
      </c>
      <c r="H24">
        <v>0</v>
      </c>
      <c r="I24">
        <v>4</v>
      </c>
      <c r="J24">
        <v>3</v>
      </c>
      <c r="K24">
        <v>3</v>
      </c>
      <c r="L24">
        <v>0</v>
      </c>
      <c r="M24">
        <v>0</v>
      </c>
      <c r="N24">
        <v>2</v>
      </c>
      <c r="O24">
        <v>3</v>
      </c>
      <c r="P24">
        <v>1</v>
      </c>
      <c r="Q24">
        <v>8</v>
      </c>
      <c r="R24">
        <v>0</v>
      </c>
      <c r="S24">
        <v>2</v>
      </c>
      <c r="T24">
        <v>2</v>
      </c>
      <c r="U24">
        <v>13</v>
      </c>
      <c r="V24">
        <v>8</v>
      </c>
      <c r="W24">
        <v>11</v>
      </c>
      <c r="X24">
        <v>0</v>
      </c>
      <c r="Y24">
        <v>2</v>
      </c>
      <c r="Z24">
        <v>1</v>
      </c>
      <c r="AA24">
        <v>6</v>
      </c>
      <c r="AB24">
        <v>5</v>
      </c>
      <c r="AC24">
        <v>10</v>
      </c>
      <c r="AD24">
        <v>0</v>
      </c>
      <c r="AE24">
        <v>3</v>
      </c>
      <c r="AF24">
        <v>1</v>
      </c>
      <c r="AG24">
        <v>10</v>
      </c>
      <c r="AH24">
        <v>1</v>
      </c>
      <c r="AI24">
        <v>10</v>
      </c>
      <c r="AJ24">
        <v>0</v>
      </c>
      <c r="AK24">
        <v>5</v>
      </c>
      <c r="AL24">
        <v>0</v>
      </c>
      <c r="AM24">
        <v>166</v>
      </c>
      <c r="AN24">
        <v>31</v>
      </c>
      <c r="AO24">
        <v>158</v>
      </c>
      <c r="AP24">
        <v>47</v>
      </c>
      <c r="AQ24">
        <v>155</v>
      </c>
      <c r="AR24">
        <v>47</v>
      </c>
      <c r="AS24">
        <v>182</v>
      </c>
      <c r="AT24">
        <v>41</v>
      </c>
      <c r="AU24">
        <v>189</v>
      </c>
      <c r="AV24">
        <v>56</v>
      </c>
      <c r="AW24">
        <v>205</v>
      </c>
      <c r="AX24">
        <v>67</v>
      </c>
    </row>
    <row r="25" spans="1:50">
      <c r="A25">
        <v>197197</v>
      </c>
      <c r="B25" t="s">
        <v>72</v>
      </c>
      <c r="C25">
        <v>10</v>
      </c>
      <c r="D25">
        <v>2</v>
      </c>
      <c r="E25">
        <v>15</v>
      </c>
      <c r="F25">
        <v>0</v>
      </c>
      <c r="G25">
        <v>1</v>
      </c>
      <c r="H25">
        <v>1</v>
      </c>
      <c r="I25">
        <v>10</v>
      </c>
      <c r="J25">
        <v>1</v>
      </c>
      <c r="K25">
        <v>12</v>
      </c>
      <c r="L25">
        <v>0</v>
      </c>
      <c r="M25">
        <v>1</v>
      </c>
      <c r="N25">
        <v>0</v>
      </c>
      <c r="O25">
        <v>7</v>
      </c>
      <c r="P25">
        <v>3</v>
      </c>
      <c r="Q25">
        <v>24</v>
      </c>
      <c r="R25">
        <v>2</v>
      </c>
      <c r="U25">
        <v>25</v>
      </c>
      <c r="V25">
        <v>2</v>
      </c>
      <c r="W25">
        <v>8</v>
      </c>
      <c r="X25">
        <v>2</v>
      </c>
      <c r="AA25">
        <v>33</v>
      </c>
      <c r="AC25">
        <v>11</v>
      </c>
      <c r="AD25">
        <v>1</v>
      </c>
      <c r="AG25">
        <v>13</v>
      </c>
      <c r="AI25">
        <v>10</v>
      </c>
      <c r="AM25">
        <v>458</v>
      </c>
      <c r="AN25">
        <v>42</v>
      </c>
      <c r="AO25">
        <v>417</v>
      </c>
      <c r="AP25">
        <v>48</v>
      </c>
      <c r="AQ25">
        <v>425</v>
      </c>
      <c r="AR25">
        <v>37</v>
      </c>
      <c r="AS25">
        <v>384</v>
      </c>
      <c r="AT25">
        <v>35</v>
      </c>
      <c r="AU25">
        <v>429</v>
      </c>
      <c r="AV25">
        <v>46</v>
      </c>
      <c r="AW25">
        <v>357</v>
      </c>
    </row>
    <row r="26" spans="1:50">
      <c r="A26">
        <v>154527</v>
      </c>
      <c r="B26" t="s">
        <v>73</v>
      </c>
      <c r="C26">
        <v>8</v>
      </c>
      <c r="D26">
        <v>3</v>
      </c>
      <c r="E26">
        <v>10</v>
      </c>
      <c r="F26">
        <v>2</v>
      </c>
      <c r="G26">
        <v>2</v>
      </c>
      <c r="H26">
        <v>1</v>
      </c>
      <c r="I26">
        <v>10</v>
      </c>
      <c r="J26">
        <v>8</v>
      </c>
      <c r="K26">
        <v>11</v>
      </c>
      <c r="L26">
        <v>1</v>
      </c>
      <c r="M26">
        <v>3</v>
      </c>
      <c r="N26">
        <v>3</v>
      </c>
      <c r="O26">
        <v>13</v>
      </c>
      <c r="P26">
        <v>7</v>
      </c>
      <c r="Q26">
        <v>18</v>
      </c>
      <c r="R26">
        <v>0</v>
      </c>
      <c r="S26">
        <v>4</v>
      </c>
      <c r="T26">
        <v>2</v>
      </c>
      <c r="U26">
        <v>8</v>
      </c>
      <c r="V26">
        <v>13</v>
      </c>
      <c r="W26">
        <v>8</v>
      </c>
      <c r="X26">
        <v>3</v>
      </c>
      <c r="Y26">
        <v>2</v>
      </c>
      <c r="Z26">
        <v>1</v>
      </c>
      <c r="AA26">
        <v>14</v>
      </c>
      <c r="AB26">
        <v>15</v>
      </c>
      <c r="AC26">
        <v>12</v>
      </c>
      <c r="AD26">
        <v>3</v>
      </c>
      <c r="AE26">
        <v>7</v>
      </c>
      <c r="AF26">
        <v>3</v>
      </c>
      <c r="AG26">
        <v>18</v>
      </c>
      <c r="AH26">
        <v>20</v>
      </c>
      <c r="AI26">
        <v>3</v>
      </c>
      <c r="AJ26">
        <v>3</v>
      </c>
      <c r="AK26">
        <v>5</v>
      </c>
      <c r="AL26">
        <v>1</v>
      </c>
      <c r="AM26">
        <v>382</v>
      </c>
      <c r="AN26">
        <v>58</v>
      </c>
      <c r="AO26">
        <v>383</v>
      </c>
      <c r="AP26">
        <v>74</v>
      </c>
      <c r="AQ26">
        <v>366</v>
      </c>
      <c r="AR26">
        <v>62</v>
      </c>
      <c r="AS26">
        <v>350</v>
      </c>
      <c r="AT26">
        <v>65</v>
      </c>
      <c r="AU26">
        <v>382</v>
      </c>
      <c r="AV26">
        <v>80</v>
      </c>
      <c r="AW26">
        <v>346</v>
      </c>
      <c r="AX26">
        <v>68</v>
      </c>
    </row>
    <row r="27" spans="1:50">
      <c r="A27">
        <v>206525</v>
      </c>
      <c r="B27" t="s">
        <v>74</v>
      </c>
      <c r="C27">
        <v>19</v>
      </c>
      <c r="D27">
        <v>6</v>
      </c>
      <c r="E27">
        <v>27</v>
      </c>
      <c r="F27">
        <v>0</v>
      </c>
      <c r="G27">
        <v>1</v>
      </c>
      <c r="H27">
        <v>0</v>
      </c>
      <c r="I27">
        <v>18</v>
      </c>
      <c r="J27">
        <v>6</v>
      </c>
      <c r="K27">
        <v>30</v>
      </c>
      <c r="L27">
        <v>1</v>
      </c>
      <c r="M27">
        <v>1</v>
      </c>
      <c r="N27">
        <v>2</v>
      </c>
      <c r="O27">
        <v>18</v>
      </c>
      <c r="P27">
        <v>4</v>
      </c>
      <c r="Q27">
        <v>35</v>
      </c>
      <c r="R27">
        <v>1</v>
      </c>
      <c r="S27">
        <v>1</v>
      </c>
      <c r="T27">
        <v>2</v>
      </c>
      <c r="U27">
        <v>34</v>
      </c>
      <c r="V27">
        <v>8</v>
      </c>
      <c r="W27">
        <v>21</v>
      </c>
      <c r="X27">
        <v>5</v>
      </c>
      <c r="Y27">
        <v>1</v>
      </c>
      <c r="Z27">
        <v>0</v>
      </c>
      <c r="AA27">
        <v>37</v>
      </c>
      <c r="AB27">
        <v>8</v>
      </c>
      <c r="AC27">
        <v>22</v>
      </c>
      <c r="AD27">
        <v>4</v>
      </c>
      <c r="AE27">
        <v>1</v>
      </c>
      <c r="AF27">
        <v>1</v>
      </c>
      <c r="AG27">
        <v>44</v>
      </c>
      <c r="AH27">
        <v>6</v>
      </c>
      <c r="AI27">
        <v>16</v>
      </c>
      <c r="AJ27">
        <v>3</v>
      </c>
      <c r="AK27">
        <v>1</v>
      </c>
      <c r="AL27">
        <v>0</v>
      </c>
      <c r="AM27">
        <v>393</v>
      </c>
      <c r="AN27">
        <v>45</v>
      </c>
      <c r="AO27">
        <v>417</v>
      </c>
      <c r="AP27">
        <v>59</v>
      </c>
      <c r="AQ27">
        <v>434</v>
      </c>
      <c r="AR27">
        <v>45</v>
      </c>
      <c r="AS27">
        <v>452</v>
      </c>
      <c r="AT27">
        <v>32</v>
      </c>
      <c r="AU27">
        <v>438</v>
      </c>
      <c r="AV27">
        <v>57</v>
      </c>
      <c r="AW27">
        <v>438</v>
      </c>
      <c r="AX27">
        <v>40</v>
      </c>
    </row>
    <row r="28" spans="1:50">
      <c r="B28" t="s">
        <v>101</v>
      </c>
      <c r="C28">
        <f>SUM(C2:C27)</f>
        <v>328</v>
      </c>
      <c r="D28">
        <f t="shared" ref="D28:AX28" si="0">SUM(D2:D27)</f>
        <v>167</v>
      </c>
      <c r="E28">
        <f t="shared" si="0"/>
        <v>487</v>
      </c>
      <c r="F28">
        <f t="shared" si="0"/>
        <v>44</v>
      </c>
      <c r="G28">
        <f t="shared" si="0"/>
        <v>86</v>
      </c>
      <c r="H28">
        <f t="shared" si="0"/>
        <v>81</v>
      </c>
      <c r="I28">
        <f t="shared" si="0"/>
        <v>402</v>
      </c>
      <c r="J28">
        <f t="shared" si="0"/>
        <v>216</v>
      </c>
      <c r="K28">
        <f t="shared" si="0"/>
        <v>562</v>
      </c>
      <c r="L28">
        <f t="shared" si="0"/>
        <v>48</v>
      </c>
      <c r="M28">
        <f t="shared" si="0"/>
        <v>97</v>
      </c>
      <c r="N28">
        <f t="shared" si="0"/>
        <v>81</v>
      </c>
      <c r="O28">
        <f t="shared" si="0"/>
        <v>359</v>
      </c>
      <c r="P28">
        <f t="shared" si="0"/>
        <v>194</v>
      </c>
      <c r="Q28">
        <f t="shared" si="0"/>
        <v>507</v>
      </c>
      <c r="R28">
        <f t="shared" si="0"/>
        <v>61</v>
      </c>
      <c r="S28">
        <f t="shared" si="0"/>
        <v>92</v>
      </c>
      <c r="T28">
        <f t="shared" si="0"/>
        <v>51</v>
      </c>
      <c r="U28">
        <f t="shared" si="0"/>
        <v>569</v>
      </c>
      <c r="V28">
        <f t="shared" si="0"/>
        <v>214</v>
      </c>
      <c r="W28">
        <f t="shared" si="0"/>
        <v>365</v>
      </c>
      <c r="X28">
        <f t="shared" si="0"/>
        <v>54</v>
      </c>
      <c r="Y28">
        <f t="shared" si="0"/>
        <v>85</v>
      </c>
      <c r="Z28">
        <f t="shared" si="0"/>
        <v>41</v>
      </c>
      <c r="AA28">
        <f t="shared" si="0"/>
        <v>544</v>
      </c>
      <c r="AB28">
        <f t="shared" si="0"/>
        <v>220</v>
      </c>
      <c r="AC28">
        <f t="shared" si="0"/>
        <v>394</v>
      </c>
      <c r="AD28">
        <f t="shared" si="0"/>
        <v>97</v>
      </c>
      <c r="AE28">
        <f t="shared" si="0"/>
        <v>106</v>
      </c>
      <c r="AF28">
        <f t="shared" si="0"/>
        <v>56</v>
      </c>
      <c r="AG28">
        <f t="shared" si="0"/>
        <v>580</v>
      </c>
      <c r="AH28">
        <f t="shared" si="0"/>
        <v>245</v>
      </c>
      <c r="AI28">
        <f t="shared" si="0"/>
        <v>346</v>
      </c>
      <c r="AJ28">
        <f t="shared" si="0"/>
        <v>75</v>
      </c>
      <c r="AK28">
        <f t="shared" si="0"/>
        <v>110</v>
      </c>
      <c r="AL28">
        <f t="shared" si="0"/>
        <v>51</v>
      </c>
      <c r="AM28">
        <f t="shared" si="0"/>
        <v>11988</v>
      </c>
      <c r="AN28">
        <f t="shared" si="0"/>
        <v>1989</v>
      </c>
      <c r="AO28">
        <f t="shared" si="0"/>
        <v>11752</v>
      </c>
      <c r="AP28">
        <f t="shared" si="0"/>
        <v>2049</v>
      </c>
      <c r="AQ28">
        <f t="shared" si="0"/>
        <v>11291</v>
      </c>
      <c r="AR28">
        <f t="shared" si="0"/>
        <v>1852</v>
      </c>
      <c r="AS28">
        <f t="shared" si="0"/>
        <v>11224</v>
      </c>
      <c r="AT28">
        <f t="shared" si="0"/>
        <v>1665</v>
      </c>
      <c r="AU28">
        <f t="shared" si="0"/>
        <v>11058</v>
      </c>
      <c r="AV28">
        <f t="shared" si="0"/>
        <v>1838</v>
      </c>
      <c r="AW28">
        <f t="shared" si="0"/>
        <v>10817</v>
      </c>
      <c r="AX28">
        <f t="shared" si="0"/>
        <v>1733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2"/>
  <sheetViews>
    <sheetView workbookViewId="0">
      <pane xSplit="2" topLeftCell="AC1" activePane="topRight" state="frozenSplit"/>
      <selection activeCell="B1" sqref="B1"/>
      <selection pane="topRight" activeCell="B32" sqref="B32"/>
    </sheetView>
  </sheetViews>
  <sheetFormatPr baseColWidth="10" defaultRowHeight="14" x14ac:dyDescent="0"/>
  <cols>
    <col min="1" max="1" width="10.83203125" style="4" hidden="1" customWidth="1"/>
    <col min="2" max="2" width="31.5" style="5" customWidth="1"/>
    <col min="3" max="3" width="12.1640625" style="6" customWidth="1"/>
    <col min="4" max="4" width="12.1640625" style="15" customWidth="1"/>
    <col min="5" max="8" width="12.1640625" style="4" customWidth="1"/>
    <col min="9" max="9" width="12.1640625" style="6" customWidth="1"/>
    <col min="10" max="10" width="12.1640625" style="15" customWidth="1"/>
    <col min="11" max="14" width="12.1640625" style="4" customWidth="1"/>
    <col min="15" max="15" width="12.1640625" style="6" customWidth="1"/>
    <col min="16" max="16" width="12.1640625" style="15" customWidth="1"/>
    <col min="17" max="20" width="12.1640625" style="4" customWidth="1"/>
    <col min="21" max="21" width="12.1640625" style="6" customWidth="1"/>
    <col min="22" max="22" width="12.1640625" style="15" customWidth="1"/>
    <col min="23" max="26" width="12.1640625" style="4" customWidth="1"/>
    <col min="27" max="27" width="12.1640625" style="6" customWidth="1"/>
    <col min="28" max="28" width="12.1640625" style="15" customWidth="1"/>
    <col min="29" max="32" width="12.1640625" style="4" customWidth="1"/>
    <col min="33" max="33" width="12.1640625" style="6" customWidth="1"/>
    <col min="34" max="34" width="12.1640625" style="15" customWidth="1"/>
    <col min="35" max="37" width="12.1640625" style="4" customWidth="1"/>
    <col min="38" max="38" width="12.1640625" style="48" customWidth="1"/>
    <col min="39" max="16384" width="10.83203125" style="4"/>
  </cols>
  <sheetData>
    <row r="1" spans="1:39" s="1" customFormat="1" ht="29" thickBot="1">
      <c r="A1" s="1" t="s">
        <v>0</v>
      </c>
      <c r="B1" s="2" t="s">
        <v>1</v>
      </c>
      <c r="C1" s="3" t="s">
        <v>132</v>
      </c>
      <c r="D1" s="1" t="s">
        <v>133</v>
      </c>
      <c r="E1" s="1" t="s">
        <v>97</v>
      </c>
      <c r="F1" s="1" t="s">
        <v>98</v>
      </c>
      <c r="G1" s="1" t="s">
        <v>99</v>
      </c>
      <c r="H1" s="1" t="s">
        <v>100</v>
      </c>
      <c r="I1" s="3" t="s">
        <v>136</v>
      </c>
      <c r="J1" s="1" t="s">
        <v>134</v>
      </c>
      <c r="K1" s="1" t="s">
        <v>93</v>
      </c>
      <c r="L1" s="1" t="s">
        <v>94</v>
      </c>
      <c r="M1" s="1" t="s">
        <v>95</v>
      </c>
      <c r="N1" s="1" t="s">
        <v>96</v>
      </c>
      <c r="O1" s="3" t="s">
        <v>137</v>
      </c>
      <c r="P1" s="1" t="s">
        <v>135</v>
      </c>
      <c r="Q1" s="1" t="s">
        <v>89</v>
      </c>
      <c r="R1" s="1" t="s">
        <v>90</v>
      </c>
      <c r="S1" s="1" t="s">
        <v>91</v>
      </c>
      <c r="T1" s="1" t="s">
        <v>92</v>
      </c>
      <c r="U1" s="3" t="s">
        <v>139</v>
      </c>
      <c r="V1" s="1" t="s">
        <v>138</v>
      </c>
      <c r="W1" s="1" t="s">
        <v>85</v>
      </c>
      <c r="X1" s="1" t="s">
        <v>86</v>
      </c>
      <c r="Y1" s="1" t="s">
        <v>87</v>
      </c>
      <c r="Z1" s="1" t="s">
        <v>88</v>
      </c>
      <c r="AA1" s="3" t="s">
        <v>140</v>
      </c>
      <c r="AB1" s="1" t="s">
        <v>141</v>
      </c>
      <c r="AC1" s="1" t="s">
        <v>81</v>
      </c>
      <c r="AD1" s="1" t="s">
        <v>82</v>
      </c>
      <c r="AE1" s="1" t="s">
        <v>83</v>
      </c>
      <c r="AF1" s="1" t="s">
        <v>84</v>
      </c>
      <c r="AG1" s="3" t="s">
        <v>143</v>
      </c>
      <c r="AH1" s="1" t="s">
        <v>142</v>
      </c>
      <c r="AI1" s="1" t="s">
        <v>77</v>
      </c>
      <c r="AJ1" s="1" t="s">
        <v>75</v>
      </c>
      <c r="AK1" s="1" t="s">
        <v>76</v>
      </c>
      <c r="AL1" s="47" t="s">
        <v>78</v>
      </c>
      <c r="AM1" s="1" t="s">
        <v>103</v>
      </c>
    </row>
    <row r="2" spans="1:39" ht="15" thickTop="1">
      <c r="A2" s="4">
        <v>173045</v>
      </c>
      <c r="B2" s="5" t="s">
        <v>50</v>
      </c>
      <c r="C2" s="6">
        <v>510</v>
      </c>
      <c r="D2" s="15">
        <v>453</v>
      </c>
      <c r="E2" s="4">
        <v>19</v>
      </c>
      <c r="F2" s="4">
        <v>20</v>
      </c>
      <c r="G2" s="4">
        <v>11</v>
      </c>
      <c r="H2" s="4">
        <v>50</v>
      </c>
      <c r="I2" s="6">
        <v>533</v>
      </c>
      <c r="J2" s="15">
        <v>484</v>
      </c>
      <c r="K2" s="4">
        <v>21</v>
      </c>
      <c r="L2" s="4">
        <v>14</v>
      </c>
      <c r="M2" s="4">
        <v>7</v>
      </c>
      <c r="N2" s="4">
        <v>42</v>
      </c>
      <c r="O2" s="6">
        <v>648</v>
      </c>
      <c r="P2" s="15">
        <v>589</v>
      </c>
      <c r="Q2" s="4">
        <v>20</v>
      </c>
      <c r="R2" s="4">
        <v>17</v>
      </c>
      <c r="S2" s="4">
        <v>22</v>
      </c>
      <c r="T2" s="4">
        <v>59</v>
      </c>
      <c r="U2" s="6">
        <v>726</v>
      </c>
      <c r="V2" s="15">
        <v>627</v>
      </c>
      <c r="W2" s="4">
        <v>26</v>
      </c>
      <c r="X2" s="4">
        <v>20</v>
      </c>
      <c r="Y2" s="4">
        <v>19</v>
      </c>
      <c r="Z2" s="4">
        <v>65</v>
      </c>
      <c r="AA2" s="6">
        <v>737</v>
      </c>
      <c r="AB2" s="15">
        <v>603</v>
      </c>
      <c r="AC2" s="4">
        <v>25</v>
      </c>
      <c r="AD2" s="4">
        <v>14</v>
      </c>
      <c r="AE2" s="4">
        <v>18</v>
      </c>
      <c r="AF2" s="4">
        <v>57</v>
      </c>
      <c r="AG2" s="6">
        <v>687</v>
      </c>
      <c r="AH2" s="15">
        <v>586</v>
      </c>
      <c r="AI2" s="4">
        <v>23</v>
      </c>
      <c r="AJ2" s="4">
        <v>18</v>
      </c>
      <c r="AK2" s="4">
        <v>9</v>
      </c>
      <c r="AL2" s="48">
        <v>50</v>
      </c>
      <c r="AM2" s="4">
        <f>AL2-H2</f>
        <v>0</v>
      </c>
    </row>
    <row r="3" spans="1:39">
      <c r="A3" s="4">
        <v>143084</v>
      </c>
      <c r="B3" s="5" t="s">
        <v>80</v>
      </c>
      <c r="C3" s="6">
        <v>726</v>
      </c>
      <c r="D3" s="15">
        <v>540</v>
      </c>
      <c r="E3" s="4">
        <v>70</v>
      </c>
      <c r="F3" s="4">
        <v>32</v>
      </c>
      <c r="G3" s="4">
        <v>17</v>
      </c>
      <c r="H3" s="4">
        <v>119</v>
      </c>
      <c r="I3" s="6">
        <v>677</v>
      </c>
      <c r="J3" s="15">
        <v>509</v>
      </c>
      <c r="K3" s="4">
        <v>74</v>
      </c>
      <c r="L3" s="4">
        <v>31</v>
      </c>
      <c r="M3" s="4">
        <v>14</v>
      </c>
      <c r="N3" s="4">
        <v>119</v>
      </c>
      <c r="O3" s="6">
        <v>678</v>
      </c>
      <c r="P3" s="15">
        <v>521</v>
      </c>
      <c r="Q3" s="4">
        <v>67</v>
      </c>
      <c r="R3" s="4">
        <v>29</v>
      </c>
      <c r="S3" s="4">
        <v>17</v>
      </c>
      <c r="T3" s="4">
        <v>113</v>
      </c>
      <c r="U3" s="6">
        <v>778</v>
      </c>
      <c r="V3" s="15">
        <v>585</v>
      </c>
      <c r="W3" s="4">
        <v>32</v>
      </c>
      <c r="X3" s="4">
        <v>14</v>
      </c>
      <c r="Y3" s="4">
        <v>17</v>
      </c>
      <c r="Z3" s="4">
        <v>63</v>
      </c>
      <c r="AA3" s="6">
        <v>680</v>
      </c>
      <c r="AB3" s="15">
        <v>518</v>
      </c>
      <c r="AC3" s="4">
        <v>41</v>
      </c>
      <c r="AD3" s="4">
        <v>9</v>
      </c>
      <c r="AE3" s="4">
        <v>18</v>
      </c>
      <c r="AF3" s="4">
        <v>68</v>
      </c>
      <c r="AG3" s="6">
        <v>846</v>
      </c>
      <c r="AH3" s="15">
        <v>607</v>
      </c>
      <c r="AI3" s="4">
        <v>34</v>
      </c>
      <c r="AJ3" s="4">
        <v>14</v>
      </c>
      <c r="AK3" s="4">
        <v>24</v>
      </c>
      <c r="AL3" s="48">
        <v>72</v>
      </c>
      <c r="AM3" s="4">
        <f t="shared" ref="AM3:AM27" si="0">AL3-H3</f>
        <v>-47</v>
      </c>
    </row>
    <row r="4" spans="1:39">
      <c r="A4" s="4">
        <v>219000</v>
      </c>
      <c r="B4" s="5" t="s">
        <v>79</v>
      </c>
      <c r="C4" s="6">
        <v>495</v>
      </c>
      <c r="D4" s="15">
        <v>369</v>
      </c>
      <c r="E4" s="4">
        <v>16</v>
      </c>
      <c r="F4" s="4">
        <v>5</v>
      </c>
      <c r="G4" s="4">
        <v>17</v>
      </c>
      <c r="H4" s="4">
        <v>38</v>
      </c>
      <c r="I4" s="6">
        <v>471</v>
      </c>
      <c r="J4" s="15">
        <v>357</v>
      </c>
      <c r="K4" s="4">
        <v>16</v>
      </c>
      <c r="L4" s="4">
        <v>12</v>
      </c>
      <c r="M4" s="4">
        <v>13</v>
      </c>
      <c r="N4" s="4">
        <v>41</v>
      </c>
      <c r="O4" s="6">
        <v>443</v>
      </c>
      <c r="P4" s="15">
        <v>341</v>
      </c>
      <c r="Q4" s="4">
        <v>13</v>
      </c>
      <c r="R4" s="4">
        <v>12</v>
      </c>
      <c r="S4" s="4">
        <v>15</v>
      </c>
      <c r="T4" s="4">
        <v>40</v>
      </c>
      <c r="U4" s="6">
        <v>486</v>
      </c>
      <c r="V4" s="15">
        <v>362</v>
      </c>
      <c r="W4" s="4">
        <v>18</v>
      </c>
      <c r="X4" s="4">
        <v>10</v>
      </c>
      <c r="Y4" s="4">
        <v>10</v>
      </c>
      <c r="Z4" s="4">
        <v>38</v>
      </c>
      <c r="AA4" s="6">
        <v>476</v>
      </c>
      <c r="AB4" s="15">
        <v>359</v>
      </c>
      <c r="AC4" s="4">
        <v>25</v>
      </c>
      <c r="AD4" s="4">
        <v>14</v>
      </c>
      <c r="AE4" s="4">
        <v>11</v>
      </c>
      <c r="AF4" s="4">
        <v>50</v>
      </c>
      <c r="AG4" s="6">
        <v>487</v>
      </c>
      <c r="AH4" s="15">
        <v>361</v>
      </c>
      <c r="AI4" s="4">
        <v>18</v>
      </c>
      <c r="AJ4" s="4">
        <v>10</v>
      </c>
      <c r="AK4" s="4">
        <v>6</v>
      </c>
      <c r="AL4" s="48">
        <v>34</v>
      </c>
      <c r="AM4" s="4">
        <f t="shared" si="0"/>
        <v>-4</v>
      </c>
    </row>
    <row r="5" spans="1:39">
      <c r="A5" s="4">
        <v>154721</v>
      </c>
      <c r="B5" s="5" t="s">
        <v>52</v>
      </c>
      <c r="C5" s="6">
        <v>123</v>
      </c>
      <c r="D5" s="15">
        <v>115</v>
      </c>
      <c r="E5" s="4">
        <v>3</v>
      </c>
      <c r="F5" s="4">
        <v>5</v>
      </c>
      <c r="G5" s="4">
        <v>2</v>
      </c>
      <c r="H5" s="4">
        <v>10</v>
      </c>
      <c r="I5" s="6">
        <v>128</v>
      </c>
      <c r="J5" s="15">
        <v>108</v>
      </c>
      <c r="K5" s="4">
        <v>4</v>
      </c>
      <c r="L5" s="4">
        <v>3</v>
      </c>
      <c r="M5" s="4">
        <v>5</v>
      </c>
      <c r="N5" s="4">
        <v>12</v>
      </c>
      <c r="O5" s="6">
        <v>114</v>
      </c>
      <c r="P5" s="15">
        <v>98</v>
      </c>
      <c r="Q5" s="4">
        <v>0</v>
      </c>
      <c r="R5" s="4">
        <v>2</v>
      </c>
      <c r="S5" s="4">
        <v>0</v>
      </c>
      <c r="T5" s="4">
        <v>2</v>
      </c>
      <c r="U5" s="6">
        <v>123</v>
      </c>
      <c r="V5" s="15">
        <v>98</v>
      </c>
      <c r="W5" s="4">
        <v>2</v>
      </c>
      <c r="X5" s="4">
        <v>4</v>
      </c>
      <c r="Y5" s="4">
        <v>1</v>
      </c>
      <c r="Z5" s="4">
        <v>7</v>
      </c>
      <c r="AA5" s="6">
        <v>113</v>
      </c>
      <c r="AB5" s="15">
        <v>97</v>
      </c>
      <c r="AC5" s="4">
        <v>0</v>
      </c>
      <c r="AD5" s="4">
        <v>1</v>
      </c>
      <c r="AE5" s="4">
        <v>0</v>
      </c>
      <c r="AF5" s="4">
        <v>1</v>
      </c>
      <c r="AG5" s="6">
        <v>131</v>
      </c>
      <c r="AH5" s="15">
        <v>117</v>
      </c>
      <c r="AI5" s="4">
        <v>0</v>
      </c>
      <c r="AJ5" s="4">
        <v>4</v>
      </c>
      <c r="AK5" s="4">
        <v>0</v>
      </c>
      <c r="AL5" s="48">
        <v>4</v>
      </c>
      <c r="AM5" s="4">
        <f t="shared" si="0"/>
        <v>-6</v>
      </c>
    </row>
    <row r="6" spans="1:39">
      <c r="A6" s="4">
        <v>110413</v>
      </c>
      <c r="B6" s="5" t="s">
        <v>53</v>
      </c>
      <c r="C6" s="6">
        <v>504</v>
      </c>
      <c r="D6" s="15">
        <v>484</v>
      </c>
      <c r="E6" s="4">
        <v>17</v>
      </c>
      <c r="F6" s="4">
        <v>17</v>
      </c>
      <c r="G6" s="4">
        <v>10</v>
      </c>
      <c r="H6" s="4">
        <v>44</v>
      </c>
      <c r="I6" s="6">
        <v>478</v>
      </c>
      <c r="J6" s="15">
        <v>458</v>
      </c>
      <c r="K6" s="4">
        <v>18</v>
      </c>
      <c r="L6" s="4">
        <v>14</v>
      </c>
      <c r="M6" s="4">
        <v>7</v>
      </c>
      <c r="N6" s="4">
        <v>39</v>
      </c>
      <c r="O6" s="6">
        <v>571</v>
      </c>
      <c r="P6" s="15">
        <v>532</v>
      </c>
      <c r="Q6" s="4">
        <v>13</v>
      </c>
      <c r="R6" s="4">
        <v>10</v>
      </c>
      <c r="S6" s="4">
        <v>10</v>
      </c>
      <c r="T6" s="4">
        <v>33</v>
      </c>
      <c r="U6" s="6">
        <v>558</v>
      </c>
      <c r="V6" s="15">
        <v>523</v>
      </c>
      <c r="W6" s="4">
        <v>14</v>
      </c>
      <c r="X6" s="4">
        <v>8</v>
      </c>
      <c r="Y6" s="4">
        <v>15</v>
      </c>
      <c r="Z6" s="4">
        <v>37</v>
      </c>
      <c r="AA6" s="6">
        <v>707</v>
      </c>
      <c r="AB6" s="15">
        <v>680</v>
      </c>
      <c r="AC6" s="4">
        <v>24</v>
      </c>
      <c r="AD6" s="4">
        <v>15</v>
      </c>
      <c r="AE6" s="4">
        <v>8</v>
      </c>
      <c r="AF6" s="4">
        <v>47</v>
      </c>
      <c r="AG6" s="6">
        <v>778</v>
      </c>
      <c r="AH6" s="15">
        <v>740</v>
      </c>
      <c r="AI6" s="4">
        <v>14</v>
      </c>
      <c r="AJ6" s="4">
        <v>7</v>
      </c>
      <c r="AK6" s="4">
        <v>12</v>
      </c>
      <c r="AL6" s="48">
        <v>33</v>
      </c>
      <c r="AM6" s="4">
        <f t="shared" si="0"/>
        <v>-11</v>
      </c>
    </row>
    <row r="7" spans="1:39">
      <c r="A7" s="4">
        <v>201548</v>
      </c>
      <c r="B7" s="5" t="s">
        <v>54</v>
      </c>
      <c r="C7" s="6">
        <v>663</v>
      </c>
      <c r="D7" s="15">
        <v>663</v>
      </c>
      <c r="E7" s="4">
        <v>19</v>
      </c>
      <c r="F7" s="4">
        <v>14</v>
      </c>
      <c r="G7" s="4">
        <v>3</v>
      </c>
      <c r="H7" s="4">
        <v>36</v>
      </c>
      <c r="I7" s="6">
        <v>657</v>
      </c>
      <c r="J7" s="15">
        <v>657</v>
      </c>
      <c r="K7" s="4">
        <v>13</v>
      </c>
      <c r="L7" s="4">
        <v>19</v>
      </c>
      <c r="M7" s="4">
        <v>7</v>
      </c>
      <c r="N7" s="4">
        <v>39</v>
      </c>
      <c r="O7" s="6">
        <v>594</v>
      </c>
      <c r="P7" s="15">
        <v>570</v>
      </c>
      <c r="Q7" s="4">
        <v>11</v>
      </c>
      <c r="R7" s="4">
        <v>5</v>
      </c>
      <c r="S7" s="4">
        <v>4</v>
      </c>
      <c r="T7" s="4">
        <v>20</v>
      </c>
      <c r="U7" s="6">
        <v>688</v>
      </c>
      <c r="V7" s="15">
        <v>665</v>
      </c>
      <c r="W7" s="4">
        <v>21</v>
      </c>
      <c r="X7" s="4">
        <v>7</v>
      </c>
      <c r="Y7" s="4">
        <v>6</v>
      </c>
      <c r="Z7" s="4">
        <v>34</v>
      </c>
      <c r="AA7" s="6">
        <v>650</v>
      </c>
      <c r="AB7" s="15">
        <v>560</v>
      </c>
      <c r="AC7" s="4">
        <v>9</v>
      </c>
      <c r="AD7" s="4">
        <v>11</v>
      </c>
      <c r="AE7" s="4">
        <v>9</v>
      </c>
      <c r="AF7" s="4">
        <v>29</v>
      </c>
      <c r="AG7" s="6">
        <v>706</v>
      </c>
      <c r="AH7" s="15">
        <v>607</v>
      </c>
      <c r="AI7" s="4">
        <v>19</v>
      </c>
      <c r="AJ7" s="4">
        <v>8</v>
      </c>
      <c r="AK7" s="4">
        <v>15</v>
      </c>
      <c r="AL7" s="48">
        <v>42</v>
      </c>
      <c r="AM7" s="4">
        <f t="shared" si="0"/>
        <v>6</v>
      </c>
    </row>
    <row r="8" spans="1:39">
      <c r="A8" s="4">
        <v>238476</v>
      </c>
      <c r="B8" s="5" t="s">
        <v>55</v>
      </c>
      <c r="C8" s="6">
        <v>514</v>
      </c>
      <c r="D8" s="15">
        <v>370</v>
      </c>
      <c r="E8" s="4">
        <v>14</v>
      </c>
      <c r="F8" s="4">
        <v>13</v>
      </c>
      <c r="G8" s="4">
        <v>4</v>
      </c>
      <c r="H8" s="4">
        <v>31</v>
      </c>
      <c r="I8" s="6">
        <v>646</v>
      </c>
      <c r="J8" s="15">
        <v>489</v>
      </c>
      <c r="K8" s="4">
        <v>18</v>
      </c>
      <c r="L8" s="4">
        <v>20</v>
      </c>
      <c r="M8" s="4">
        <v>11</v>
      </c>
      <c r="N8" s="4">
        <v>49</v>
      </c>
      <c r="O8" s="6">
        <v>571</v>
      </c>
      <c r="P8" s="15">
        <v>439</v>
      </c>
      <c r="Q8" s="4">
        <v>10</v>
      </c>
      <c r="R8" s="4">
        <v>11</v>
      </c>
      <c r="S8" s="4">
        <v>3</v>
      </c>
      <c r="T8" s="4">
        <v>24</v>
      </c>
      <c r="U8" s="6">
        <v>567</v>
      </c>
      <c r="V8" s="15">
        <v>461</v>
      </c>
      <c r="W8" s="4">
        <v>17</v>
      </c>
      <c r="X8" s="4">
        <v>17</v>
      </c>
      <c r="Y8" s="4">
        <v>9</v>
      </c>
      <c r="Z8" s="4">
        <v>43</v>
      </c>
      <c r="AA8" s="6">
        <v>700</v>
      </c>
      <c r="AB8" s="15">
        <v>576</v>
      </c>
      <c r="AC8" s="4">
        <v>23</v>
      </c>
      <c r="AD8" s="4">
        <v>16</v>
      </c>
      <c r="AE8" s="4">
        <v>7</v>
      </c>
      <c r="AF8" s="4">
        <v>46</v>
      </c>
      <c r="AG8" s="6">
        <v>726</v>
      </c>
      <c r="AH8" s="15">
        <v>607</v>
      </c>
      <c r="AI8" s="4">
        <v>28</v>
      </c>
      <c r="AJ8" s="4">
        <v>19</v>
      </c>
      <c r="AK8" s="4">
        <v>9</v>
      </c>
      <c r="AL8" s="48">
        <v>56</v>
      </c>
      <c r="AM8" s="4">
        <f t="shared" si="0"/>
        <v>25</v>
      </c>
    </row>
    <row r="9" spans="1:39">
      <c r="A9" s="4">
        <v>173300</v>
      </c>
      <c r="B9" s="5" t="s">
        <v>56</v>
      </c>
      <c r="C9" s="6">
        <v>787</v>
      </c>
      <c r="D9" s="15">
        <v>583</v>
      </c>
      <c r="E9" s="4">
        <v>37</v>
      </c>
      <c r="F9" s="4">
        <v>20</v>
      </c>
      <c r="G9" s="4">
        <v>34</v>
      </c>
      <c r="H9" s="4">
        <v>91</v>
      </c>
      <c r="I9" s="6">
        <v>722</v>
      </c>
      <c r="J9" s="15">
        <v>555</v>
      </c>
      <c r="K9" s="4">
        <v>24</v>
      </c>
      <c r="L9" s="4">
        <v>15</v>
      </c>
      <c r="M9" s="4">
        <v>24</v>
      </c>
      <c r="N9" s="4">
        <v>63</v>
      </c>
      <c r="O9" s="6">
        <v>803</v>
      </c>
      <c r="P9" s="15">
        <v>611</v>
      </c>
      <c r="Q9" s="4">
        <v>28</v>
      </c>
      <c r="R9" s="4">
        <v>13</v>
      </c>
      <c r="S9" s="4">
        <v>18</v>
      </c>
      <c r="T9" s="4">
        <v>59</v>
      </c>
      <c r="U9" s="6">
        <v>673</v>
      </c>
      <c r="V9" s="15">
        <v>532</v>
      </c>
      <c r="W9" s="4">
        <v>11</v>
      </c>
      <c r="X9" s="4">
        <v>16</v>
      </c>
      <c r="Y9" s="4">
        <v>17</v>
      </c>
      <c r="Z9" s="4">
        <v>44</v>
      </c>
      <c r="AA9" s="6">
        <v>792</v>
      </c>
      <c r="AB9" s="15">
        <v>627</v>
      </c>
      <c r="AC9" s="4">
        <v>46</v>
      </c>
      <c r="AD9" s="4">
        <v>11</v>
      </c>
      <c r="AE9" s="4">
        <v>21</v>
      </c>
      <c r="AF9" s="4">
        <v>78</v>
      </c>
      <c r="AG9" s="6">
        <v>719</v>
      </c>
      <c r="AH9" s="15">
        <v>584</v>
      </c>
      <c r="AI9" s="4">
        <v>29</v>
      </c>
      <c r="AJ9" s="4">
        <v>10</v>
      </c>
      <c r="AK9" s="4">
        <v>8</v>
      </c>
      <c r="AL9" s="48">
        <v>47</v>
      </c>
      <c r="AM9" s="4">
        <f t="shared" si="0"/>
        <v>-44</v>
      </c>
    </row>
    <row r="10" spans="1:39">
      <c r="A10" s="4">
        <v>172440</v>
      </c>
      <c r="B10" s="5" t="s">
        <v>57</v>
      </c>
      <c r="C10" s="6">
        <v>61</v>
      </c>
      <c r="D10" s="15">
        <v>61</v>
      </c>
      <c r="E10" s="4">
        <v>0</v>
      </c>
      <c r="F10" s="4">
        <v>0</v>
      </c>
      <c r="G10" s="4">
        <v>0</v>
      </c>
      <c r="H10" s="4">
        <v>0</v>
      </c>
      <c r="I10" s="6">
        <v>40</v>
      </c>
      <c r="J10" s="15">
        <v>40</v>
      </c>
      <c r="K10" s="4">
        <v>0</v>
      </c>
      <c r="L10" s="4">
        <v>0</v>
      </c>
      <c r="M10" s="4">
        <v>0</v>
      </c>
      <c r="N10" s="4">
        <v>0</v>
      </c>
      <c r="O10" s="6">
        <v>86</v>
      </c>
      <c r="P10" s="15">
        <v>86</v>
      </c>
      <c r="Q10" s="4">
        <v>0</v>
      </c>
      <c r="R10" s="4">
        <v>0</v>
      </c>
      <c r="S10" s="4">
        <v>0</v>
      </c>
      <c r="T10" s="4">
        <v>0</v>
      </c>
      <c r="U10" s="6">
        <v>66</v>
      </c>
      <c r="V10" s="15">
        <v>66</v>
      </c>
      <c r="W10" s="4">
        <v>0</v>
      </c>
      <c r="X10" s="4">
        <v>0</v>
      </c>
      <c r="Y10" s="4">
        <v>0</v>
      </c>
      <c r="Z10" s="4">
        <v>0</v>
      </c>
      <c r="AA10" s="6">
        <v>57</v>
      </c>
      <c r="AB10" s="15">
        <v>57</v>
      </c>
      <c r="AC10" s="4">
        <v>1</v>
      </c>
      <c r="AD10" s="4">
        <v>0</v>
      </c>
      <c r="AE10" s="4">
        <v>0</v>
      </c>
      <c r="AF10" s="4">
        <v>1</v>
      </c>
      <c r="AG10" s="6">
        <v>82</v>
      </c>
      <c r="AH10" s="15">
        <v>82</v>
      </c>
      <c r="AI10" s="4">
        <v>0</v>
      </c>
      <c r="AJ10" s="4">
        <v>1</v>
      </c>
      <c r="AK10" s="4">
        <v>0</v>
      </c>
      <c r="AL10" s="48">
        <v>1</v>
      </c>
      <c r="AM10" s="4">
        <f t="shared" si="0"/>
        <v>1</v>
      </c>
    </row>
    <row r="11" spans="1:39">
      <c r="A11" s="4">
        <v>212674</v>
      </c>
      <c r="B11" s="5" t="s">
        <v>58</v>
      </c>
      <c r="C11" s="6">
        <v>679</v>
      </c>
      <c r="D11" s="15">
        <v>597</v>
      </c>
      <c r="E11" s="4">
        <v>44</v>
      </c>
      <c r="F11" s="4">
        <v>52</v>
      </c>
      <c r="G11" s="4">
        <v>42</v>
      </c>
      <c r="H11" s="4">
        <v>138</v>
      </c>
      <c r="I11" s="6">
        <v>687</v>
      </c>
      <c r="J11" s="15">
        <v>594</v>
      </c>
      <c r="K11" s="4">
        <v>49</v>
      </c>
      <c r="L11" s="4">
        <v>52</v>
      </c>
      <c r="M11" s="4">
        <v>37</v>
      </c>
      <c r="N11" s="4">
        <v>138</v>
      </c>
      <c r="O11" s="6">
        <v>741</v>
      </c>
      <c r="P11" s="15">
        <v>645</v>
      </c>
      <c r="Q11" s="4">
        <v>65</v>
      </c>
      <c r="R11" s="4">
        <v>47</v>
      </c>
      <c r="S11" s="4">
        <v>32</v>
      </c>
      <c r="T11" s="4">
        <v>144</v>
      </c>
      <c r="U11" s="6">
        <v>736</v>
      </c>
      <c r="V11" s="15">
        <v>623</v>
      </c>
      <c r="W11" s="4">
        <v>56</v>
      </c>
      <c r="X11" s="4">
        <v>67</v>
      </c>
      <c r="Y11" s="4">
        <v>21</v>
      </c>
      <c r="Z11" s="4">
        <v>144</v>
      </c>
      <c r="AA11" s="6">
        <v>716</v>
      </c>
      <c r="AB11" s="15">
        <v>617</v>
      </c>
      <c r="AC11" s="4">
        <v>57</v>
      </c>
      <c r="AD11" s="4">
        <v>54</v>
      </c>
      <c r="AE11" s="4">
        <v>36</v>
      </c>
      <c r="AF11" s="4">
        <v>147</v>
      </c>
      <c r="AG11" s="6">
        <v>750</v>
      </c>
      <c r="AH11" s="15">
        <v>660</v>
      </c>
      <c r="AI11" s="4">
        <v>46</v>
      </c>
      <c r="AJ11" s="4">
        <v>55</v>
      </c>
      <c r="AK11" s="4">
        <v>44</v>
      </c>
      <c r="AL11" s="48">
        <v>145</v>
      </c>
      <c r="AM11" s="4">
        <f t="shared" si="0"/>
        <v>7</v>
      </c>
    </row>
    <row r="12" spans="1:39">
      <c r="A12" s="4">
        <v>153375</v>
      </c>
      <c r="B12" s="5" t="s">
        <v>59</v>
      </c>
      <c r="C12" s="6">
        <v>367</v>
      </c>
      <c r="D12" s="15">
        <v>334</v>
      </c>
      <c r="E12" s="4">
        <v>5</v>
      </c>
      <c r="F12" s="4">
        <v>0</v>
      </c>
      <c r="G12" s="4">
        <v>2</v>
      </c>
      <c r="H12" s="4">
        <v>7</v>
      </c>
      <c r="I12" s="6">
        <v>497</v>
      </c>
      <c r="J12" s="15">
        <v>425</v>
      </c>
      <c r="K12" s="4">
        <v>13</v>
      </c>
      <c r="L12" s="4">
        <v>0</v>
      </c>
      <c r="M12" s="4">
        <v>3</v>
      </c>
      <c r="N12" s="4">
        <v>16</v>
      </c>
      <c r="O12" s="6">
        <v>465</v>
      </c>
      <c r="P12" s="15">
        <v>411</v>
      </c>
      <c r="Q12" s="4">
        <v>7</v>
      </c>
      <c r="R12" s="4">
        <v>10</v>
      </c>
      <c r="S12" s="4">
        <v>0</v>
      </c>
      <c r="T12" s="4">
        <v>17</v>
      </c>
      <c r="U12" s="6">
        <v>549</v>
      </c>
      <c r="V12" s="15">
        <v>495</v>
      </c>
      <c r="W12" s="4">
        <v>9</v>
      </c>
      <c r="X12" s="4">
        <v>6</v>
      </c>
      <c r="Y12" s="4">
        <v>3</v>
      </c>
      <c r="Z12" s="4">
        <v>18</v>
      </c>
      <c r="AA12" s="6">
        <v>570</v>
      </c>
      <c r="AB12" s="15">
        <v>496</v>
      </c>
      <c r="AC12" s="4">
        <v>10</v>
      </c>
      <c r="AD12" s="4">
        <v>10</v>
      </c>
      <c r="AE12" s="4">
        <v>3</v>
      </c>
      <c r="AF12" s="4">
        <v>23</v>
      </c>
      <c r="AG12" s="6">
        <v>554</v>
      </c>
      <c r="AH12" s="15">
        <v>478</v>
      </c>
      <c r="AI12" s="4">
        <v>9</v>
      </c>
      <c r="AJ12" s="4">
        <v>8</v>
      </c>
      <c r="AK12" s="4">
        <v>3</v>
      </c>
      <c r="AL12" s="48">
        <v>20</v>
      </c>
      <c r="AM12" s="4">
        <f t="shared" si="0"/>
        <v>13</v>
      </c>
    </row>
    <row r="13" spans="1:39">
      <c r="A13" s="4">
        <v>173647</v>
      </c>
      <c r="B13" s="5" t="s">
        <v>60</v>
      </c>
      <c r="C13" s="6">
        <v>703</v>
      </c>
      <c r="D13" s="15">
        <v>703</v>
      </c>
      <c r="E13" s="4">
        <v>27</v>
      </c>
      <c r="F13" s="4">
        <v>22</v>
      </c>
      <c r="G13" s="4">
        <v>19</v>
      </c>
      <c r="H13" s="4">
        <v>68</v>
      </c>
      <c r="I13" s="6">
        <v>689</v>
      </c>
      <c r="J13" s="15">
        <v>689</v>
      </c>
      <c r="K13" s="4">
        <v>29</v>
      </c>
      <c r="L13" s="4">
        <v>22</v>
      </c>
      <c r="M13" s="4">
        <v>21</v>
      </c>
      <c r="N13" s="4">
        <v>72</v>
      </c>
      <c r="O13" s="6">
        <v>666</v>
      </c>
      <c r="P13" s="15">
        <v>666</v>
      </c>
      <c r="Q13" s="4">
        <v>30</v>
      </c>
      <c r="R13" s="4">
        <v>22</v>
      </c>
      <c r="S13" s="4">
        <v>15</v>
      </c>
      <c r="T13" s="4">
        <v>67</v>
      </c>
      <c r="U13" s="6">
        <v>586</v>
      </c>
      <c r="V13" s="15">
        <v>586</v>
      </c>
      <c r="W13" s="4">
        <v>24</v>
      </c>
      <c r="X13" s="4">
        <v>22</v>
      </c>
      <c r="Y13" s="4">
        <v>14</v>
      </c>
      <c r="Z13" s="4">
        <v>60</v>
      </c>
      <c r="AA13" s="6">
        <v>619</v>
      </c>
      <c r="AB13" s="15">
        <v>619</v>
      </c>
      <c r="AC13" s="4">
        <v>29</v>
      </c>
      <c r="AD13" s="4">
        <v>30</v>
      </c>
      <c r="AE13" s="4">
        <v>18</v>
      </c>
      <c r="AF13" s="4">
        <v>77</v>
      </c>
      <c r="AG13" s="6">
        <v>650</v>
      </c>
      <c r="AH13" s="15">
        <v>650</v>
      </c>
      <c r="AI13" s="4">
        <v>31</v>
      </c>
      <c r="AJ13" s="4">
        <v>19</v>
      </c>
      <c r="AK13" s="4">
        <v>16</v>
      </c>
      <c r="AL13" s="48">
        <v>66</v>
      </c>
      <c r="AM13" s="4">
        <f t="shared" si="0"/>
        <v>-2</v>
      </c>
    </row>
    <row r="14" spans="1:39">
      <c r="A14" s="4">
        <v>198835</v>
      </c>
      <c r="B14" s="5" t="s">
        <v>61</v>
      </c>
      <c r="C14" s="6">
        <v>279</v>
      </c>
      <c r="D14" s="15">
        <v>253</v>
      </c>
      <c r="E14" s="4">
        <v>9</v>
      </c>
      <c r="F14" s="4">
        <v>3</v>
      </c>
      <c r="G14" s="4">
        <v>11</v>
      </c>
      <c r="H14" s="4">
        <v>23</v>
      </c>
      <c r="I14" s="6">
        <v>316</v>
      </c>
      <c r="J14" s="15">
        <v>282</v>
      </c>
      <c r="K14" s="4">
        <v>6</v>
      </c>
      <c r="L14" s="4">
        <v>7</v>
      </c>
      <c r="M14" s="4">
        <v>3</v>
      </c>
      <c r="N14" s="4">
        <v>16</v>
      </c>
      <c r="O14" s="6">
        <v>284</v>
      </c>
      <c r="P14" s="15">
        <v>284</v>
      </c>
      <c r="Q14" s="4">
        <v>1</v>
      </c>
      <c r="R14" s="4">
        <v>4</v>
      </c>
      <c r="S14" s="4">
        <v>13</v>
      </c>
      <c r="T14" s="4">
        <v>18</v>
      </c>
      <c r="U14" s="6">
        <v>287</v>
      </c>
      <c r="V14" s="15">
        <v>252</v>
      </c>
      <c r="W14" s="4">
        <v>2</v>
      </c>
      <c r="X14" s="4">
        <v>5</v>
      </c>
      <c r="Y14" s="4">
        <v>6</v>
      </c>
      <c r="Z14" s="4">
        <v>13</v>
      </c>
      <c r="AA14" s="6">
        <v>299</v>
      </c>
      <c r="AB14" s="15">
        <v>281</v>
      </c>
      <c r="AC14" s="4">
        <v>5</v>
      </c>
      <c r="AD14" s="4">
        <v>6</v>
      </c>
      <c r="AE14" s="4">
        <v>7</v>
      </c>
      <c r="AF14" s="4">
        <v>18</v>
      </c>
      <c r="AG14" s="6">
        <v>349</v>
      </c>
      <c r="AH14" s="15">
        <v>321</v>
      </c>
      <c r="AI14" s="4">
        <v>6</v>
      </c>
      <c r="AJ14" s="4">
        <v>7</v>
      </c>
      <c r="AK14" s="4">
        <v>3</v>
      </c>
      <c r="AL14" s="48">
        <v>16</v>
      </c>
      <c r="AM14" s="4">
        <f t="shared" si="0"/>
        <v>-7</v>
      </c>
    </row>
    <row r="15" spans="1:39">
      <c r="A15" s="4">
        <v>153834</v>
      </c>
      <c r="B15" s="5" t="s">
        <v>62</v>
      </c>
      <c r="C15" s="6">
        <v>688</v>
      </c>
      <c r="D15" s="15">
        <v>555</v>
      </c>
      <c r="E15" s="4">
        <v>25</v>
      </c>
      <c r="F15" s="4">
        <v>21</v>
      </c>
      <c r="G15" s="4">
        <v>19</v>
      </c>
      <c r="H15" s="4">
        <v>65</v>
      </c>
      <c r="I15" s="6">
        <v>624</v>
      </c>
      <c r="J15" s="15">
        <v>520</v>
      </c>
      <c r="K15" s="4">
        <v>34</v>
      </c>
      <c r="L15" s="4">
        <v>22</v>
      </c>
      <c r="M15" s="4">
        <v>19</v>
      </c>
      <c r="N15" s="4">
        <v>75</v>
      </c>
      <c r="O15" s="6">
        <v>649</v>
      </c>
      <c r="P15" s="15">
        <v>546</v>
      </c>
      <c r="Q15" s="4">
        <v>29</v>
      </c>
      <c r="R15" s="4">
        <v>18</v>
      </c>
      <c r="S15" s="4">
        <v>25</v>
      </c>
      <c r="T15" s="4">
        <v>72</v>
      </c>
      <c r="U15" s="6">
        <v>677</v>
      </c>
      <c r="V15" s="15">
        <v>555</v>
      </c>
      <c r="W15" s="4">
        <v>29</v>
      </c>
      <c r="X15" s="4">
        <v>20</v>
      </c>
      <c r="Y15" s="4">
        <v>16</v>
      </c>
      <c r="Z15" s="4">
        <v>65</v>
      </c>
      <c r="AA15" s="6">
        <v>736</v>
      </c>
      <c r="AB15" s="15">
        <v>582</v>
      </c>
      <c r="AC15" s="4">
        <v>32</v>
      </c>
      <c r="AD15" s="4">
        <v>25</v>
      </c>
      <c r="AE15" s="4">
        <v>20</v>
      </c>
      <c r="AF15" s="4">
        <v>77</v>
      </c>
      <c r="AG15" s="6">
        <v>667</v>
      </c>
      <c r="AH15" s="15">
        <v>532</v>
      </c>
      <c r="AI15" s="4">
        <v>33</v>
      </c>
      <c r="AJ15" s="4">
        <v>15</v>
      </c>
      <c r="AK15" s="4">
        <v>14</v>
      </c>
      <c r="AL15" s="48">
        <v>62</v>
      </c>
      <c r="AM15" s="4">
        <f t="shared" si="0"/>
        <v>-3</v>
      </c>
    </row>
    <row r="16" spans="1:39">
      <c r="A16" s="4">
        <v>181330</v>
      </c>
      <c r="B16" s="5" t="s">
        <v>63</v>
      </c>
      <c r="C16" s="6">
        <v>213</v>
      </c>
      <c r="D16" s="15">
        <v>184</v>
      </c>
      <c r="E16" s="4">
        <v>4</v>
      </c>
      <c r="F16" s="4">
        <v>1</v>
      </c>
      <c r="G16" s="4">
        <v>2</v>
      </c>
      <c r="H16" s="4">
        <v>7</v>
      </c>
      <c r="I16" s="6">
        <v>219</v>
      </c>
      <c r="J16" s="15">
        <v>192</v>
      </c>
      <c r="K16" s="4">
        <v>3</v>
      </c>
      <c r="L16" s="4">
        <v>1</v>
      </c>
      <c r="M16" s="4">
        <v>1</v>
      </c>
      <c r="N16" s="4">
        <v>5</v>
      </c>
      <c r="O16" s="6">
        <v>193</v>
      </c>
      <c r="P16" s="15">
        <v>170</v>
      </c>
      <c r="Q16" s="4">
        <v>2</v>
      </c>
      <c r="R16" s="4">
        <v>0</v>
      </c>
      <c r="S16" s="4">
        <v>0</v>
      </c>
      <c r="T16" s="4">
        <v>2</v>
      </c>
      <c r="U16" s="6">
        <v>204</v>
      </c>
      <c r="V16" s="15">
        <v>181</v>
      </c>
      <c r="W16" s="4">
        <v>2</v>
      </c>
      <c r="X16" s="4">
        <v>4</v>
      </c>
      <c r="Y16" s="4">
        <v>0</v>
      </c>
      <c r="Z16" s="4">
        <v>6</v>
      </c>
      <c r="AA16" s="6">
        <v>251</v>
      </c>
      <c r="AB16" s="15">
        <v>214</v>
      </c>
      <c r="AC16" s="4">
        <v>3</v>
      </c>
      <c r="AD16" s="4">
        <v>8</v>
      </c>
      <c r="AE16" s="4">
        <v>1</v>
      </c>
      <c r="AF16" s="4">
        <v>12</v>
      </c>
      <c r="AG16" s="6">
        <v>208</v>
      </c>
      <c r="AH16" s="15">
        <v>192</v>
      </c>
      <c r="AI16" s="4">
        <v>1</v>
      </c>
      <c r="AJ16" s="4">
        <v>4</v>
      </c>
      <c r="AK16" s="4">
        <v>0</v>
      </c>
      <c r="AL16" s="48">
        <v>5</v>
      </c>
      <c r="AM16" s="4">
        <f t="shared" si="0"/>
        <v>-2</v>
      </c>
    </row>
    <row r="17" spans="1:39">
      <c r="A17" s="4">
        <v>214175</v>
      </c>
      <c r="B17" s="5" t="s">
        <v>64</v>
      </c>
      <c r="C17" s="6">
        <v>736</v>
      </c>
      <c r="D17" s="15">
        <v>595</v>
      </c>
      <c r="E17" s="4">
        <v>50</v>
      </c>
      <c r="F17" s="4">
        <v>29</v>
      </c>
      <c r="G17" s="4">
        <v>18</v>
      </c>
      <c r="H17" s="4">
        <v>97</v>
      </c>
      <c r="I17" s="6">
        <v>707</v>
      </c>
      <c r="J17" s="15">
        <v>575</v>
      </c>
      <c r="K17" s="4">
        <v>47</v>
      </c>
      <c r="L17" s="4">
        <v>20</v>
      </c>
      <c r="M17" s="4">
        <v>19</v>
      </c>
      <c r="N17" s="4">
        <v>86</v>
      </c>
      <c r="O17" s="6">
        <v>735</v>
      </c>
      <c r="P17" s="15">
        <v>560</v>
      </c>
      <c r="Q17" s="4">
        <v>45</v>
      </c>
      <c r="R17" s="4">
        <v>27</v>
      </c>
      <c r="S17" s="4">
        <v>7</v>
      </c>
      <c r="T17" s="4">
        <v>79</v>
      </c>
      <c r="U17" s="6">
        <v>809</v>
      </c>
      <c r="V17" s="15">
        <v>613</v>
      </c>
      <c r="W17" s="4">
        <v>29</v>
      </c>
      <c r="X17" s="4">
        <v>24</v>
      </c>
      <c r="Y17" s="4">
        <v>10</v>
      </c>
      <c r="Z17" s="4">
        <v>63</v>
      </c>
      <c r="AA17" s="6">
        <v>793</v>
      </c>
      <c r="AB17" s="15">
        <v>624</v>
      </c>
      <c r="AC17" s="4">
        <v>41</v>
      </c>
      <c r="AD17" s="4">
        <v>23</v>
      </c>
      <c r="AE17" s="4">
        <v>15</v>
      </c>
      <c r="AF17" s="4">
        <v>79</v>
      </c>
      <c r="AG17" s="6">
        <v>768</v>
      </c>
      <c r="AH17" s="15">
        <v>574</v>
      </c>
      <c r="AI17" s="4">
        <v>35</v>
      </c>
      <c r="AJ17" s="4">
        <v>21</v>
      </c>
      <c r="AK17" s="4">
        <v>15</v>
      </c>
      <c r="AL17" s="48">
        <v>71</v>
      </c>
      <c r="AM17" s="4">
        <f t="shared" si="0"/>
        <v>-26</v>
      </c>
    </row>
    <row r="18" spans="1:39">
      <c r="A18" s="4">
        <v>218414</v>
      </c>
      <c r="B18" s="5" t="s">
        <v>65</v>
      </c>
      <c r="C18" s="6">
        <v>120</v>
      </c>
      <c r="D18" s="15">
        <v>113</v>
      </c>
      <c r="E18" s="4">
        <v>6</v>
      </c>
      <c r="F18" s="4">
        <v>9</v>
      </c>
      <c r="G18" s="4">
        <v>1</v>
      </c>
      <c r="H18" s="4">
        <v>16</v>
      </c>
      <c r="I18" s="6">
        <v>149</v>
      </c>
      <c r="J18" s="15">
        <v>139</v>
      </c>
      <c r="K18" s="4">
        <v>3</v>
      </c>
      <c r="L18" s="4">
        <v>7</v>
      </c>
      <c r="M18" s="4">
        <v>0</v>
      </c>
      <c r="N18" s="4">
        <v>10</v>
      </c>
      <c r="O18" s="6">
        <v>144</v>
      </c>
      <c r="P18" s="15">
        <v>134</v>
      </c>
      <c r="Q18" s="4">
        <v>2</v>
      </c>
      <c r="R18" s="4">
        <v>1</v>
      </c>
      <c r="S18" s="4">
        <v>0</v>
      </c>
      <c r="T18" s="4">
        <v>3</v>
      </c>
      <c r="U18" s="6">
        <v>145</v>
      </c>
      <c r="V18" s="15">
        <v>141</v>
      </c>
      <c r="W18" s="4">
        <v>2</v>
      </c>
      <c r="X18" s="4">
        <v>8</v>
      </c>
      <c r="Y18" s="4">
        <v>1</v>
      </c>
      <c r="Z18" s="4">
        <v>11</v>
      </c>
      <c r="AA18" s="6">
        <v>213</v>
      </c>
      <c r="AB18" s="15">
        <v>204</v>
      </c>
      <c r="AC18" s="4">
        <v>9</v>
      </c>
      <c r="AD18" s="4">
        <v>12</v>
      </c>
      <c r="AE18" s="4">
        <v>5</v>
      </c>
      <c r="AF18" s="4">
        <v>26</v>
      </c>
      <c r="AG18" s="6">
        <v>208</v>
      </c>
      <c r="AH18" s="15">
        <v>197</v>
      </c>
      <c r="AI18" s="4">
        <v>7</v>
      </c>
      <c r="AJ18" s="4">
        <v>5</v>
      </c>
      <c r="AK18" s="4">
        <v>3</v>
      </c>
      <c r="AL18" s="48">
        <v>15</v>
      </c>
      <c r="AM18" s="4">
        <f t="shared" si="0"/>
        <v>-1</v>
      </c>
    </row>
    <row r="19" spans="1:39">
      <c r="A19" s="4">
        <v>236230</v>
      </c>
      <c r="B19" s="5" t="s">
        <v>66</v>
      </c>
      <c r="C19" s="6">
        <v>788</v>
      </c>
      <c r="D19" s="15">
        <v>723</v>
      </c>
      <c r="E19" s="4">
        <v>29</v>
      </c>
      <c r="F19" s="4">
        <v>15</v>
      </c>
      <c r="G19" s="4">
        <v>17</v>
      </c>
      <c r="H19" s="4">
        <v>61</v>
      </c>
      <c r="I19" s="6">
        <v>806</v>
      </c>
      <c r="J19" s="15">
        <v>733</v>
      </c>
      <c r="K19" s="4">
        <v>31</v>
      </c>
      <c r="L19" s="4">
        <v>30</v>
      </c>
      <c r="M19" s="4">
        <v>24</v>
      </c>
      <c r="N19" s="4">
        <v>85</v>
      </c>
      <c r="O19" s="6">
        <v>797</v>
      </c>
      <c r="P19" s="15">
        <v>797</v>
      </c>
      <c r="Q19" s="4">
        <v>44</v>
      </c>
      <c r="R19" s="4">
        <v>33</v>
      </c>
      <c r="S19" s="4">
        <v>20</v>
      </c>
      <c r="T19" s="4">
        <v>97</v>
      </c>
      <c r="U19" s="6">
        <v>783</v>
      </c>
      <c r="V19" s="15">
        <v>730</v>
      </c>
      <c r="W19" s="4">
        <v>34</v>
      </c>
      <c r="X19" s="4">
        <v>30</v>
      </c>
      <c r="Y19" s="4">
        <v>26</v>
      </c>
      <c r="Z19" s="4">
        <v>90</v>
      </c>
      <c r="AA19" s="6">
        <v>755</v>
      </c>
      <c r="AB19" s="15">
        <v>691</v>
      </c>
      <c r="AC19" s="4">
        <v>49</v>
      </c>
      <c r="AD19" s="4">
        <v>37</v>
      </c>
      <c r="AE19" s="4">
        <v>22</v>
      </c>
      <c r="AF19" s="4">
        <v>108</v>
      </c>
      <c r="AG19" s="6">
        <v>817</v>
      </c>
      <c r="AH19" s="15">
        <v>753</v>
      </c>
      <c r="AI19" s="4">
        <v>25</v>
      </c>
      <c r="AJ19" s="4">
        <v>19</v>
      </c>
      <c r="AK19" s="4">
        <v>10</v>
      </c>
      <c r="AL19" s="48">
        <v>54</v>
      </c>
      <c r="AM19" s="4">
        <f t="shared" si="0"/>
        <v>-7</v>
      </c>
    </row>
    <row r="20" spans="1:39">
      <c r="A20" s="4">
        <v>233426</v>
      </c>
      <c r="B20" s="5" t="s">
        <v>67</v>
      </c>
      <c r="C20" s="6">
        <v>385</v>
      </c>
      <c r="D20" s="15">
        <v>385</v>
      </c>
      <c r="E20" s="4">
        <v>47</v>
      </c>
      <c r="F20" s="4">
        <v>21</v>
      </c>
      <c r="G20" s="4">
        <v>8</v>
      </c>
      <c r="H20" s="4">
        <v>76</v>
      </c>
      <c r="I20" s="6">
        <v>397</v>
      </c>
      <c r="J20" s="15">
        <v>397</v>
      </c>
      <c r="K20" s="4">
        <v>30</v>
      </c>
      <c r="L20" s="4">
        <v>37</v>
      </c>
      <c r="M20" s="4">
        <v>9</v>
      </c>
      <c r="N20" s="4">
        <v>76</v>
      </c>
      <c r="O20" s="6">
        <v>429</v>
      </c>
      <c r="P20" s="15">
        <v>429</v>
      </c>
      <c r="Q20" s="4">
        <v>30</v>
      </c>
      <c r="R20" s="4">
        <v>34</v>
      </c>
      <c r="S20" s="4">
        <v>1</v>
      </c>
      <c r="T20" s="4">
        <v>65</v>
      </c>
      <c r="U20" s="6">
        <v>454</v>
      </c>
      <c r="V20" s="15">
        <v>433</v>
      </c>
      <c r="W20" s="4">
        <v>35</v>
      </c>
      <c r="X20" s="4">
        <v>32</v>
      </c>
      <c r="Y20" s="4">
        <v>10</v>
      </c>
      <c r="Z20" s="4">
        <v>77</v>
      </c>
      <c r="AA20" s="6">
        <v>470</v>
      </c>
      <c r="AB20" s="15">
        <v>438</v>
      </c>
      <c r="AC20" s="4">
        <v>41</v>
      </c>
      <c r="AD20" s="4">
        <v>35</v>
      </c>
      <c r="AE20" s="4">
        <v>6</v>
      </c>
      <c r="AF20" s="4">
        <v>82</v>
      </c>
      <c r="AG20" s="6">
        <v>485</v>
      </c>
      <c r="AH20" s="15">
        <v>454</v>
      </c>
      <c r="AI20" s="4">
        <v>29</v>
      </c>
      <c r="AJ20" s="4">
        <v>34</v>
      </c>
      <c r="AK20" s="4">
        <v>8</v>
      </c>
      <c r="AL20" s="48">
        <v>71</v>
      </c>
      <c r="AM20" s="4">
        <f t="shared" si="0"/>
        <v>-5</v>
      </c>
    </row>
    <row r="21" spans="1:39">
      <c r="A21" s="4">
        <v>174844</v>
      </c>
      <c r="B21" s="5" t="s">
        <v>68</v>
      </c>
      <c r="C21" s="6">
        <v>949</v>
      </c>
      <c r="D21" s="15">
        <v>708</v>
      </c>
      <c r="E21" s="4">
        <v>84</v>
      </c>
      <c r="F21" s="4">
        <v>33</v>
      </c>
      <c r="G21" s="4">
        <v>71</v>
      </c>
      <c r="H21" s="4">
        <v>188</v>
      </c>
      <c r="I21" s="6">
        <v>962</v>
      </c>
      <c r="J21" s="15">
        <v>715</v>
      </c>
      <c r="K21" s="4">
        <v>74</v>
      </c>
      <c r="L21" s="4">
        <v>40</v>
      </c>
      <c r="M21" s="4">
        <v>50</v>
      </c>
      <c r="N21" s="4">
        <v>164</v>
      </c>
      <c r="O21" s="6">
        <v>942</v>
      </c>
      <c r="P21" s="15">
        <v>722</v>
      </c>
      <c r="Q21" s="4">
        <v>73</v>
      </c>
      <c r="R21" s="4">
        <v>39</v>
      </c>
      <c r="S21" s="4">
        <v>49</v>
      </c>
      <c r="T21" s="4">
        <v>161</v>
      </c>
      <c r="U21" s="6">
        <v>961</v>
      </c>
      <c r="V21" s="15">
        <v>716</v>
      </c>
      <c r="W21" s="4">
        <v>61</v>
      </c>
      <c r="X21" s="4">
        <v>46</v>
      </c>
      <c r="Y21" s="4">
        <v>47</v>
      </c>
      <c r="Z21" s="4">
        <v>154</v>
      </c>
      <c r="AA21" s="6">
        <v>1028</v>
      </c>
      <c r="AB21" s="15">
        <v>768</v>
      </c>
      <c r="AC21" s="4">
        <v>57</v>
      </c>
      <c r="AD21" s="4">
        <v>41</v>
      </c>
      <c r="AE21" s="4">
        <v>51</v>
      </c>
      <c r="AF21" s="4">
        <v>149</v>
      </c>
      <c r="AG21" s="6">
        <v>1026</v>
      </c>
      <c r="AH21" s="15">
        <v>780</v>
      </c>
      <c r="AI21" s="4">
        <v>63</v>
      </c>
      <c r="AJ21" s="4">
        <v>32</v>
      </c>
      <c r="AK21" s="4">
        <v>26</v>
      </c>
      <c r="AL21" s="48">
        <v>121</v>
      </c>
      <c r="AM21" s="4">
        <f t="shared" si="0"/>
        <v>-67</v>
      </c>
    </row>
    <row r="22" spans="1:39">
      <c r="A22" s="4">
        <v>216278</v>
      </c>
      <c r="B22" s="5" t="s">
        <v>69</v>
      </c>
      <c r="C22" s="6">
        <v>458</v>
      </c>
      <c r="D22" s="15">
        <v>421</v>
      </c>
      <c r="E22" s="4">
        <v>26</v>
      </c>
      <c r="F22" s="4">
        <v>11</v>
      </c>
      <c r="G22" s="4">
        <v>6</v>
      </c>
      <c r="H22" s="4">
        <v>43</v>
      </c>
      <c r="I22" s="6">
        <v>529</v>
      </c>
      <c r="J22" s="15">
        <v>448</v>
      </c>
      <c r="K22" s="4">
        <v>32</v>
      </c>
      <c r="L22" s="4">
        <v>15</v>
      </c>
      <c r="M22" s="4">
        <v>12</v>
      </c>
      <c r="N22" s="4">
        <v>59</v>
      </c>
      <c r="O22" s="6">
        <v>526</v>
      </c>
      <c r="P22" s="15">
        <v>455</v>
      </c>
      <c r="Q22" s="4">
        <v>37</v>
      </c>
      <c r="R22" s="4">
        <v>15</v>
      </c>
      <c r="S22" s="4">
        <v>12</v>
      </c>
      <c r="T22" s="4">
        <v>64</v>
      </c>
      <c r="U22" s="6">
        <v>469</v>
      </c>
      <c r="V22" s="15">
        <v>436</v>
      </c>
      <c r="W22" s="4">
        <v>39</v>
      </c>
      <c r="X22" s="4">
        <v>13</v>
      </c>
      <c r="Y22" s="4">
        <v>15</v>
      </c>
      <c r="Z22" s="4">
        <v>67</v>
      </c>
      <c r="AA22" s="6">
        <v>553</v>
      </c>
      <c r="AB22" s="15">
        <v>504</v>
      </c>
      <c r="AC22" s="4">
        <v>48</v>
      </c>
      <c r="AD22" s="4">
        <v>24</v>
      </c>
      <c r="AE22" s="4">
        <v>11</v>
      </c>
      <c r="AF22" s="4">
        <v>83</v>
      </c>
      <c r="AG22" s="6">
        <v>551</v>
      </c>
      <c r="AH22" s="15">
        <v>509</v>
      </c>
      <c r="AI22" s="4">
        <v>57</v>
      </c>
      <c r="AJ22" s="4">
        <v>15</v>
      </c>
      <c r="AK22" s="4">
        <v>10</v>
      </c>
      <c r="AL22" s="48">
        <v>82</v>
      </c>
      <c r="AM22" s="4">
        <f t="shared" si="0"/>
        <v>39</v>
      </c>
    </row>
    <row r="23" spans="1:39">
      <c r="A23" s="4">
        <v>228981</v>
      </c>
      <c r="B23" s="5" t="s">
        <v>70</v>
      </c>
      <c r="C23" s="6">
        <v>281</v>
      </c>
      <c r="D23" s="15">
        <v>262</v>
      </c>
      <c r="E23" s="4">
        <v>13</v>
      </c>
      <c r="F23" s="4">
        <v>14</v>
      </c>
      <c r="G23" s="4">
        <v>3</v>
      </c>
      <c r="H23" s="4">
        <v>30</v>
      </c>
      <c r="I23" s="6">
        <v>285</v>
      </c>
      <c r="J23" s="15">
        <v>254</v>
      </c>
      <c r="K23" s="4">
        <v>4</v>
      </c>
      <c r="L23" s="4">
        <v>9</v>
      </c>
      <c r="M23" s="4">
        <v>1</v>
      </c>
      <c r="N23" s="4">
        <v>14</v>
      </c>
      <c r="O23" s="6">
        <v>269</v>
      </c>
      <c r="P23" s="15">
        <v>250</v>
      </c>
      <c r="Q23" s="4">
        <v>6</v>
      </c>
      <c r="R23" s="4">
        <v>7</v>
      </c>
      <c r="S23" s="4">
        <v>0</v>
      </c>
      <c r="T23" s="4">
        <v>13</v>
      </c>
      <c r="U23" s="6">
        <v>247</v>
      </c>
      <c r="V23" s="15">
        <v>231</v>
      </c>
      <c r="W23" s="4">
        <v>4</v>
      </c>
      <c r="X23" s="4">
        <v>3</v>
      </c>
      <c r="Y23" s="4">
        <v>1</v>
      </c>
      <c r="Z23" s="4">
        <v>8</v>
      </c>
      <c r="AA23" s="6">
        <v>283</v>
      </c>
      <c r="AB23" s="15">
        <v>262</v>
      </c>
      <c r="AC23" s="4">
        <v>5</v>
      </c>
      <c r="AD23" s="4">
        <v>10</v>
      </c>
      <c r="AE23" s="4">
        <v>3</v>
      </c>
      <c r="AF23" s="4">
        <v>18</v>
      </c>
      <c r="AG23" s="6">
        <v>207</v>
      </c>
      <c r="AH23" s="15">
        <v>198</v>
      </c>
      <c r="AI23" s="4">
        <v>4</v>
      </c>
      <c r="AJ23" s="4">
        <v>4</v>
      </c>
      <c r="AK23" s="4">
        <v>2</v>
      </c>
      <c r="AL23" s="48">
        <v>10</v>
      </c>
      <c r="AM23" s="4">
        <f t="shared" si="0"/>
        <v>-20</v>
      </c>
    </row>
    <row r="24" spans="1:39">
      <c r="A24" s="4">
        <v>216357</v>
      </c>
      <c r="B24" s="5" t="s">
        <v>71</v>
      </c>
      <c r="C24" s="6">
        <v>272</v>
      </c>
      <c r="D24" s="15">
        <v>205</v>
      </c>
      <c r="E24" s="4">
        <v>10</v>
      </c>
      <c r="F24" s="4">
        <v>10</v>
      </c>
      <c r="G24" s="4">
        <v>6</v>
      </c>
      <c r="H24" s="4">
        <v>26</v>
      </c>
      <c r="I24" s="6">
        <v>245</v>
      </c>
      <c r="J24" s="15">
        <v>189</v>
      </c>
      <c r="K24" s="4">
        <v>6</v>
      </c>
      <c r="L24" s="4">
        <v>11</v>
      </c>
      <c r="M24" s="4">
        <v>8</v>
      </c>
      <c r="N24" s="4">
        <v>25</v>
      </c>
      <c r="O24" s="6">
        <v>223</v>
      </c>
      <c r="P24" s="15">
        <v>182</v>
      </c>
      <c r="Q24" s="4">
        <v>13</v>
      </c>
      <c r="R24" s="4">
        <v>12</v>
      </c>
      <c r="S24" s="4">
        <v>10</v>
      </c>
      <c r="T24" s="4">
        <v>35</v>
      </c>
      <c r="U24" s="6">
        <v>202</v>
      </c>
      <c r="V24" s="15">
        <v>155</v>
      </c>
      <c r="W24" s="4">
        <v>10</v>
      </c>
      <c r="X24" s="4">
        <v>3</v>
      </c>
      <c r="Y24" s="4">
        <v>3</v>
      </c>
      <c r="Z24" s="4">
        <v>16</v>
      </c>
      <c r="AA24" s="6">
        <v>205</v>
      </c>
      <c r="AB24" s="15">
        <v>158</v>
      </c>
      <c r="AC24" s="4">
        <v>5</v>
      </c>
      <c r="AD24" s="4">
        <v>4</v>
      </c>
      <c r="AE24" s="4">
        <v>3</v>
      </c>
      <c r="AF24" s="4">
        <v>12</v>
      </c>
      <c r="AG24" s="6">
        <v>197</v>
      </c>
      <c r="AH24" s="15">
        <v>166</v>
      </c>
      <c r="AI24" s="4">
        <v>3</v>
      </c>
      <c r="AJ24" s="4">
        <v>4</v>
      </c>
      <c r="AK24" s="4">
        <v>1</v>
      </c>
      <c r="AL24" s="48">
        <v>8</v>
      </c>
      <c r="AM24" s="4">
        <f t="shared" si="0"/>
        <v>-18</v>
      </c>
    </row>
    <row r="25" spans="1:39">
      <c r="A25" s="4">
        <v>197197</v>
      </c>
      <c r="B25" s="5" t="s">
        <v>72</v>
      </c>
      <c r="C25" s="6">
        <v>357</v>
      </c>
      <c r="D25" s="15">
        <v>357</v>
      </c>
      <c r="E25" s="4">
        <v>13</v>
      </c>
      <c r="F25" s="4">
        <v>10</v>
      </c>
      <c r="G25" s="4">
        <v>0</v>
      </c>
      <c r="H25" s="4">
        <v>23</v>
      </c>
      <c r="I25" s="6">
        <v>475</v>
      </c>
      <c r="J25" s="15">
        <v>429</v>
      </c>
      <c r="K25" s="4">
        <v>34</v>
      </c>
      <c r="L25" s="4">
        <v>11</v>
      </c>
      <c r="M25" s="4">
        <v>0</v>
      </c>
      <c r="N25" s="4">
        <v>45</v>
      </c>
      <c r="O25" s="6">
        <v>419</v>
      </c>
      <c r="P25" s="15">
        <v>384</v>
      </c>
      <c r="Q25" s="4">
        <v>27</v>
      </c>
      <c r="R25" s="4">
        <v>8</v>
      </c>
      <c r="S25" s="4">
        <v>2</v>
      </c>
      <c r="T25" s="4">
        <v>37</v>
      </c>
      <c r="U25" s="6">
        <v>462</v>
      </c>
      <c r="V25" s="15">
        <v>425</v>
      </c>
      <c r="W25" s="4">
        <v>24</v>
      </c>
      <c r="X25" s="4">
        <v>9</v>
      </c>
      <c r="Y25" s="4">
        <v>3</v>
      </c>
      <c r="Z25" s="4">
        <v>36</v>
      </c>
      <c r="AA25" s="6">
        <v>465</v>
      </c>
      <c r="AB25" s="15">
        <v>417</v>
      </c>
      <c r="AC25" s="4">
        <v>12</v>
      </c>
      <c r="AD25" s="4">
        <v>10</v>
      </c>
      <c r="AE25" s="4">
        <v>2</v>
      </c>
      <c r="AF25" s="4">
        <v>24</v>
      </c>
      <c r="AG25" s="6">
        <v>500</v>
      </c>
      <c r="AH25" s="15">
        <v>458</v>
      </c>
      <c r="AI25" s="4">
        <v>16</v>
      </c>
      <c r="AJ25" s="4">
        <v>10</v>
      </c>
      <c r="AK25" s="4">
        <v>3</v>
      </c>
      <c r="AL25" s="48">
        <v>29</v>
      </c>
      <c r="AM25" s="4">
        <f t="shared" si="0"/>
        <v>6</v>
      </c>
    </row>
    <row r="26" spans="1:39">
      <c r="A26" s="4">
        <v>154527</v>
      </c>
      <c r="B26" s="5" t="s">
        <v>73</v>
      </c>
      <c r="C26" s="6">
        <v>414</v>
      </c>
      <c r="D26" s="15">
        <v>346</v>
      </c>
      <c r="E26" s="4">
        <v>21</v>
      </c>
      <c r="F26" s="4">
        <v>4</v>
      </c>
      <c r="G26" s="4">
        <v>25</v>
      </c>
      <c r="H26" s="4">
        <v>50</v>
      </c>
      <c r="I26" s="6">
        <v>462</v>
      </c>
      <c r="J26" s="15">
        <v>382</v>
      </c>
      <c r="K26" s="4">
        <v>17</v>
      </c>
      <c r="L26" s="4">
        <v>15</v>
      </c>
      <c r="M26" s="4">
        <v>22</v>
      </c>
      <c r="N26" s="4">
        <v>54</v>
      </c>
      <c r="O26" s="6">
        <v>415</v>
      </c>
      <c r="P26" s="15">
        <v>350</v>
      </c>
      <c r="Q26" s="4">
        <v>11</v>
      </c>
      <c r="R26" s="4">
        <v>9</v>
      </c>
      <c r="S26" s="4">
        <v>15</v>
      </c>
      <c r="T26" s="4">
        <v>35</v>
      </c>
      <c r="U26" s="6">
        <v>428</v>
      </c>
      <c r="V26" s="15">
        <v>366</v>
      </c>
      <c r="W26" s="4">
        <v>20</v>
      </c>
      <c r="X26" s="4">
        <v>13</v>
      </c>
      <c r="Y26" s="4">
        <v>11</v>
      </c>
      <c r="Z26" s="4">
        <v>44</v>
      </c>
      <c r="AA26" s="6">
        <v>457</v>
      </c>
      <c r="AB26" s="15">
        <v>383</v>
      </c>
      <c r="AC26" s="4">
        <v>14</v>
      </c>
      <c r="AD26" s="4">
        <v>11</v>
      </c>
      <c r="AE26" s="4">
        <v>11</v>
      </c>
      <c r="AF26" s="4">
        <v>36</v>
      </c>
      <c r="AG26" s="6">
        <v>440</v>
      </c>
      <c r="AH26" s="15">
        <v>382</v>
      </c>
      <c r="AI26" s="4">
        <v>11</v>
      </c>
      <c r="AJ26" s="4">
        <v>10</v>
      </c>
      <c r="AK26" s="4">
        <v>5</v>
      </c>
      <c r="AL26" s="48">
        <v>26</v>
      </c>
      <c r="AM26" s="4">
        <f t="shared" si="0"/>
        <v>-24</v>
      </c>
    </row>
    <row r="27" spans="1:39" ht="15" thickBot="1">
      <c r="A27" s="4">
        <v>206525</v>
      </c>
      <c r="B27" s="5" t="s">
        <v>74</v>
      </c>
      <c r="C27" s="6">
        <v>478</v>
      </c>
      <c r="D27" s="15">
        <v>438</v>
      </c>
      <c r="E27" s="4">
        <v>47</v>
      </c>
      <c r="F27" s="4">
        <v>16</v>
      </c>
      <c r="G27" s="4">
        <v>7</v>
      </c>
      <c r="H27" s="4">
        <v>70</v>
      </c>
      <c r="I27" s="6">
        <v>495</v>
      </c>
      <c r="J27" s="15">
        <v>438</v>
      </c>
      <c r="K27" s="4">
        <v>41</v>
      </c>
      <c r="L27" s="4">
        <v>23</v>
      </c>
      <c r="M27" s="4">
        <v>9</v>
      </c>
      <c r="N27" s="4">
        <v>73</v>
      </c>
      <c r="O27" s="6">
        <v>484</v>
      </c>
      <c r="P27" s="15">
        <v>452</v>
      </c>
      <c r="Q27" s="4">
        <v>39</v>
      </c>
      <c r="R27" s="4">
        <v>21</v>
      </c>
      <c r="S27" s="4">
        <v>9</v>
      </c>
      <c r="T27" s="4">
        <v>69</v>
      </c>
      <c r="U27" s="6">
        <v>479</v>
      </c>
      <c r="V27" s="15">
        <v>434</v>
      </c>
      <c r="W27" s="4">
        <v>37</v>
      </c>
      <c r="X27" s="4">
        <v>19</v>
      </c>
      <c r="Y27" s="4">
        <v>5</v>
      </c>
      <c r="Z27" s="4">
        <v>61</v>
      </c>
      <c r="AA27" s="6">
        <v>476</v>
      </c>
      <c r="AB27" s="15">
        <v>417</v>
      </c>
      <c r="AC27" s="4">
        <v>32</v>
      </c>
      <c r="AD27" s="4">
        <v>19</v>
      </c>
      <c r="AE27" s="4">
        <v>7</v>
      </c>
      <c r="AF27" s="4">
        <v>58</v>
      </c>
      <c r="AG27" s="6">
        <v>438</v>
      </c>
      <c r="AH27" s="15">
        <v>393</v>
      </c>
      <c r="AI27" s="4">
        <v>27</v>
      </c>
      <c r="AJ27" s="4">
        <v>19</v>
      </c>
      <c r="AK27" s="4">
        <v>7</v>
      </c>
      <c r="AL27" s="48">
        <v>53</v>
      </c>
      <c r="AM27" s="4">
        <f t="shared" si="0"/>
        <v>-17</v>
      </c>
    </row>
    <row r="28" spans="1:39" s="8" customFormat="1" ht="15" thickTop="1">
      <c r="B28" s="9" t="s">
        <v>101</v>
      </c>
      <c r="C28" s="10">
        <v>12550</v>
      </c>
      <c r="D28" s="8">
        <v>10817</v>
      </c>
      <c r="E28" s="8">
        <v>655</v>
      </c>
      <c r="F28" s="8">
        <v>397</v>
      </c>
      <c r="G28" s="8">
        <v>355</v>
      </c>
      <c r="H28" s="8">
        <v>1407</v>
      </c>
      <c r="I28" s="10">
        <v>12896</v>
      </c>
      <c r="J28" s="8">
        <v>11058</v>
      </c>
      <c r="K28" s="8">
        <v>641</v>
      </c>
      <c r="L28" s="8">
        <v>450</v>
      </c>
      <c r="M28" s="8">
        <v>326</v>
      </c>
      <c r="N28" s="8">
        <v>1417</v>
      </c>
      <c r="O28" s="10">
        <v>12889</v>
      </c>
      <c r="P28" s="8">
        <v>11224</v>
      </c>
      <c r="Q28" s="8">
        <v>623</v>
      </c>
      <c r="R28" s="8">
        <v>406</v>
      </c>
      <c r="S28" s="8">
        <v>299</v>
      </c>
      <c r="T28" s="8">
        <v>1328</v>
      </c>
      <c r="U28" s="10">
        <v>13143</v>
      </c>
      <c r="V28" s="8">
        <v>11291</v>
      </c>
      <c r="W28" s="8">
        <v>558</v>
      </c>
      <c r="X28" s="8">
        <v>420</v>
      </c>
      <c r="Y28" s="8">
        <v>286</v>
      </c>
      <c r="Z28" s="8">
        <v>1264</v>
      </c>
      <c r="AA28" s="10">
        <v>13801</v>
      </c>
      <c r="AB28" s="8">
        <v>11752</v>
      </c>
      <c r="AC28" s="8">
        <v>643</v>
      </c>
      <c r="AD28" s="8">
        <v>450</v>
      </c>
      <c r="AE28" s="8">
        <v>313</v>
      </c>
      <c r="AF28" s="8">
        <v>1406</v>
      </c>
      <c r="AG28" s="10">
        <v>13977</v>
      </c>
      <c r="AH28" s="8">
        <v>11988</v>
      </c>
      <c r="AI28" s="8">
        <v>568</v>
      </c>
      <c r="AJ28" s="8">
        <v>372</v>
      </c>
      <c r="AK28" s="8">
        <v>253</v>
      </c>
      <c r="AL28" s="49">
        <v>1193</v>
      </c>
      <c r="AM28" s="8">
        <f>AL28-H28</f>
        <v>-214</v>
      </c>
    </row>
    <row r="29" spans="1:39" s="7" customFormat="1">
      <c r="B29" s="11" t="s">
        <v>144</v>
      </c>
      <c r="C29" s="12"/>
      <c r="D29" s="16"/>
      <c r="E29" s="7">
        <v>5.2191235059760956E-2</v>
      </c>
      <c r="F29" s="7">
        <v>3.1633466135458164E-2</v>
      </c>
      <c r="G29" s="7">
        <v>2.8286852589641434E-2</v>
      </c>
      <c r="H29" s="7">
        <v>0.11211155378486055</v>
      </c>
      <c r="I29" s="12"/>
      <c r="J29" s="16"/>
      <c r="K29" s="7">
        <v>4.9705334987593053E-2</v>
      </c>
      <c r="L29" s="7">
        <v>3.4894540942928043E-2</v>
      </c>
      <c r="M29" s="7">
        <v>2.5279156327543423E-2</v>
      </c>
      <c r="N29" s="7">
        <v>0.10987903225806452</v>
      </c>
      <c r="O29" s="12"/>
      <c r="P29" s="16"/>
      <c r="Q29" s="7">
        <v>4.8335790208705098E-2</v>
      </c>
      <c r="R29" s="7">
        <v>3.1499728450616805E-2</v>
      </c>
      <c r="S29" s="7">
        <v>2.3198075878656219E-2</v>
      </c>
      <c r="T29" s="7">
        <v>0.10303359453797813</v>
      </c>
      <c r="U29" s="12"/>
      <c r="V29" s="16"/>
      <c r="W29" s="7">
        <v>4.2456060260214562E-2</v>
      </c>
      <c r="X29" s="7">
        <v>3.1956174389408808E-2</v>
      </c>
      <c r="Y29" s="7">
        <v>2.1760633036597428E-2</v>
      </c>
      <c r="Z29" s="7">
        <v>9.6172867686220798E-2</v>
      </c>
      <c r="AA29" s="12"/>
      <c r="AB29" s="16"/>
      <c r="AC29" s="7">
        <v>4.6590826751684661E-2</v>
      </c>
      <c r="AD29" s="7">
        <v>3.2606332874429392E-2</v>
      </c>
      <c r="AE29" s="7">
        <v>2.2679515977103108E-2</v>
      </c>
      <c r="AF29" s="7">
        <v>0.10187667560321716</v>
      </c>
      <c r="AG29" s="12"/>
      <c r="AH29" s="16"/>
      <c r="AI29" s="7">
        <v>4.0638191314302068E-2</v>
      </c>
      <c r="AJ29" s="7">
        <v>2.6615153466409101E-2</v>
      </c>
      <c r="AK29" s="7">
        <v>1.8101166201616944E-2</v>
      </c>
      <c r="AL29" s="19">
        <v>8.5354510982328116E-2</v>
      </c>
      <c r="AM29" s="7">
        <f>AL29-H29</f>
        <v>-2.6757042802532438E-2</v>
      </c>
    </row>
    <row r="30" spans="1:39">
      <c r="B30" s="5" t="s">
        <v>145</v>
      </c>
      <c r="E30" s="7">
        <v>6.0552833502819634E-2</v>
      </c>
      <c r="F30" s="7">
        <v>3.670148839789221E-2</v>
      </c>
      <c r="G30" s="7">
        <v>3.2818711287787738E-2</v>
      </c>
      <c r="H30" s="7">
        <v>0.13007303318849958</v>
      </c>
      <c r="K30" s="7">
        <v>5.7967082655091338E-2</v>
      </c>
      <c r="L30" s="7">
        <v>4.0694519804666304E-2</v>
      </c>
      <c r="M30" s="7">
        <v>2.9480918791824923E-2</v>
      </c>
      <c r="N30" s="7">
        <v>0.12814252125158257</v>
      </c>
      <c r="Q30" s="7">
        <v>5.5506058446186744E-2</v>
      </c>
      <c r="R30" s="7">
        <v>3.6172487526728442E-2</v>
      </c>
      <c r="S30" s="7">
        <v>2.663934426229508E-2</v>
      </c>
      <c r="T30" s="7">
        <v>0.11831789023521026</v>
      </c>
      <c r="W30" s="7">
        <v>4.9419891949340183E-2</v>
      </c>
      <c r="X30" s="7">
        <v>3.7197768133911964E-2</v>
      </c>
      <c r="Y30" s="7">
        <v>2.5329908776901958E-2</v>
      </c>
      <c r="Z30" s="7">
        <v>0.11194756886015411</v>
      </c>
      <c r="AC30" s="7">
        <v>5.4714091218515996E-2</v>
      </c>
      <c r="AD30" s="7">
        <v>3.8291354663036077E-2</v>
      </c>
      <c r="AE30" s="7">
        <v>2.6633764465622874E-2</v>
      </c>
      <c r="AF30" s="7">
        <v>0.11963921034717495</v>
      </c>
      <c r="AI30" s="7">
        <v>4.7380714047380715E-2</v>
      </c>
      <c r="AJ30" s="7">
        <v>3.1031031031031032E-2</v>
      </c>
      <c r="AK30" s="7">
        <v>2.1104437771104437E-2</v>
      </c>
      <c r="AL30" s="19">
        <v>9.9516182849516188E-2</v>
      </c>
      <c r="AM30" s="7">
        <f>AL30-H30</f>
        <v>-3.0556850338983393E-2</v>
      </c>
    </row>
    <row r="32" spans="1:39">
      <c r="B32" s="18" t="s">
        <v>146</v>
      </c>
      <c r="C32" s="16">
        <f>(C28-D28)/D28</f>
        <v>0.16021077932883424</v>
      </c>
      <c r="I32" s="12">
        <f>(I28-J28)/J28</f>
        <v>0.16621450533550372</v>
      </c>
      <c r="O32" s="12">
        <f>(O28-P28)/P28</f>
        <v>0.14834283677833215</v>
      </c>
      <c r="U32" s="12">
        <f>(U28-V28)/V28</f>
        <v>0.16402444424763085</v>
      </c>
      <c r="AA32" s="12">
        <f>(AA28-AB28)/AB28</f>
        <v>0.17435330156569095</v>
      </c>
      <c r="AG32" s="12">
        <f>(AG28-AH28)/AH28</f>
        <v>0.16591591591591592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workbookViewId="0">
      <pane xSplit="2" topLeftCell="C1" activePane="topRight" state="frozenSplit"/>
      <selection activeCell="B1" sqref="B1"/>
      <selection pane="topRight" activeCell="C28" sqref="C28"/>
    </sheetView>
  </sheetViews>
  <sheetFormatPr baseColWidth="10" defaultRowHeight="14" x14ac:dyDescent="0"/>
  <cols>
    <col min="1" max="1" width="10.83203125" style="4" hidden="1" customWidth="1"/>
    <col min="2" max="2" width="31.5" style="5" customWidth="1"/>
    <col min="3" max="3" width="12.1640625" style="6" customWidth="1"/>
    <col min="4" max="7" width="12.1640625" style="4" customWidth="1"/>
    <col min="8" max="8" width="12.1640625" style="6" customWidth="1"/>
    <col min="9" max="12" width="12.1640625" style="4" customWidth="1"/>
    <col min="13" max="13" width="12.1640625" style="6" customWidth="1"/>
    <col min="14" max="17" width="12.1640625" style="4" customWidth="1"/>
    <col min="18" max="18" width="12.1640625" style="6" customWidth="1"/>
    <col min="19" max="22" width="12.1640625" style="4" customWidth="1"/>
    <col min="23" max="23" width="12.1640625" style="6" customWidth="1"/>
    <col min="24" max="27" width="12.1640625" style="4" customWidth="1"/>
    <col min="28" max="28" width="12.1640625" style="6" customWidth="1"/>
    <col min="29" max="32" width="12.1640625" style="4" customWidth="1"/>
    <col min="33" max="16384" width="10.83203125" style="4"/>
  </cols>
  <sheetData>
    <row r="1" spans="1:33" s="1" customFormat="1" ht="29" thickBot="1">
      <c r="A1" s="1" t="s">
        <v>0</v>
      </c>
      <c r="B1" s="2" t="s">
        <v>1</v>
      </c>
      <c r="C1" s="3" t="s">
        <v>132</v>
      </c>
      <c r="D1" s="1" t="s">
        <v>97</v>
      </c>
      <c r="E1" s="1" t="s">
        <v>98</v>
      </c>
      <c r="F1" s="1" t="s">
        <v>99</v>
      </c>
      <c r="G1" s="1" t="s">
        <v>100</v>
      </c>
      <c r="H1" s="3" t="s">
        <v>136</v>
      </c>
      <c r="I1" s="1" t="s">
        <v>93</v>
      </c>
      <c r="J1" s="1" t="s">
        <v>94</v>
      </c>
      <c r="K1" s="1" t="s">
        <v>95</v>
      </c>
      <c r="L1" s="1" t="s">
        <v>96</v>
      </c>
      <c r="M1" s="3" t="s">
        <v>137</v>
      </c>
      <c r="N1" s="1" t="s">
        <v>89</v>
      </c>
      <c r="O1" s="1" t="s">
        <v>90</v>
      </c>
      <c r="P1" s="1" t="s">
        <v>91</v>
      </c>
      <c r="Q1" s="1" t="s">
        <v>92</v>
      </c>
      <c r="R1" s="3" t="s">
        <v>139</v>
      </c>
      <c r="S1" s="1" t="s">
        <v>85</v>
      </c>
      <c r="T1" s="1" t="s">
        <v>86</v>
      </c>
      <c r="U1" s="1" t="s">
        <v>87</v>
      </c>
      <c r="V1" s="1" t="s">
        <v>88</v>
      </c>
      <c r="W1" s="3" t="s">
        <v>140</v>
      </c>
      <c r="X1" s="1" t="s">
        <v>81</v>
      </c>
      <c r="Y1" s="1" t="s">
        <v>82</v>
      </c>
      <c r="Z1" s="1" t="s">
        <v>83</v>
      </c>
      <c r="AA1" s="1" t="s">
        <v>84</v>
      </c>
      <c r="AB1" s="3" t="s">
        <v>143</v>
      </c>
      <c r="AC1" s="1" t="s">
        <v>77</v>
      </c>
      <c r="AD1" s="1" t="s">
        <v>75</v>
      </c>
      <c r="AE1" s="1" t="s">
        <v>76</v>
      </c>
      <c r="AF1" s="1" t="s">
        <v>78</v>
      </c>
      <c r="AG1" s="1" t="s">
        <v>103</v>
      </c>
    </row>
    <row r="2" spans="1:33" ht="15" thickTop="1">
      <c r="A2" s="4">
        <v>173045</v>
      </c>
      <c r="B2" s="5" t="s">
        <v>50</v>
      </c>
      <c r="C2" s="6">
        <v>510</v>
      </c>
      <c r="D2" s="7">
        <f>'ELCA (numbers)'!E2/C2</f>
        <v>3.7254901960784313E-2</v>
      </c>
      <c r="E2" s="7">
        <f>'ELCA (numbers)'!F2/C2</f>
        <v>3.9215686274509803E-2</v>
      </c>
      <c r="F2" s="7">
        <f>'ELCA (numbers)'!G2/C2</f>
        <v>2.1568627450980392E-2</v>
      </c>
      <c r="G2" s="7">
        <f>'ELCA (numbers)'!H2/C2</f>
        <v>9.8039215686274508E-2</v>
      </c>
      <c r="H2" s="6">
        <v>533</v>
      </c>
      <c r="I2" s="7">
        <f>'ELCA (numbers)'!K2/H2</f>
        <v>3.9399624765478425E-2</v>
      </c>
      <c r="J2" s="7">
        <f>'ELCA (numbers)'!L2/H2</f>
        <v>2.6266416510318951E-2</v>
      </c>
      <c r="K2" s="7">
        <f>'ELCA (numbers)'!M2/H2</f>
        <v>1.3133208255159476E-2</v>
      </c>
      <c r="L2" s="7">
        <f>'ELCA (numbers)'!N2/H2</f>
        <v>7.879924953095685E-2</v>
      </c>
      <c r="M2" s="6">
        <v>648</v>
      </c>
      <c r="N2" s="7">
        <f>'ELCA (numbers)'!Q2/M2</f>
        <v>3.0864197530864196E-2</v>
      </c>
      <c r="O2" s="7">
        <f>'ELCA (numbers)'!R2/M2</f>
        <v>2.6234567901234566E-2</v>
      </c>
      <c r="P2" s="7">
        <f>'ELCA (numbers)'!S2/M2</f>
        <v>3.3950617283950615E-2</v>
      </c>
      <c r="Q2" s="7">
        <f>'ELCA (numbers)'!T2/M2</f>
        <v>9.1049382716049385E-2</v>
      </c>
      <c r="R2" s="6">
        <v>726</v>
      </c>
      <c r="S2" s="7">
        <f>'ELCA (numbers)'!W2/R2</f>
        <v>3.5812672176308541E-2</v>
      </c>
      <c r="T2" s="7">
        <f>'ELCA (numbers)'!X2/R2</f>
        <v>2.7548209366391185E-2</v>
      </c>
      <c r="U2" s="7">
        <f>'ELCA (numbers)'!Y2/R2</f>
        <v>2.6170798898071626E-2</v>
      </c>
      <c r="V2" s="7">
        <f>'ELCA (numbers)'!Z2/R2</f>
        <v>8.9531680440771352E-2</v>
      </c>
      <c r="W2" s="6">
        <v>737</v>
      </c>
      <c r="X2" s="7">
        <f>'ELCA (numbers)'!AC2/W2</f>
        <v>3.3921302578018994E-2</v>
      </c>
      <c r="Y2" s="7">
        <f>'ELCA (numbers)'!AD2/W2</f>
        <v>1.8995929443690638E-2</v>
      </c>
      <c r="Z2" s="7">
        <f>'ELCA (numbers)'!AE2/W2</f>
        <v>2.4423337856173677E-2</v>
      </c>
      <c r="AA2" s="7">
        <f>'ELCA (numbers)'!AF2/W2</f>
        <v>7.7340569877883306E-2</v>
      </c>
      <c r="AB2" s="6">
        <v>687</v>
      </c>
      <c r="AC2" s="7">
        <f>'ELCA (numbers)'!AI2/AB2</f>
        <v>3.3478893740902474E-2</v>
      </c>
      <c r="AD2" s="7">
        <f>'ELCA (numbers)'!AJ2/AB2</f>
        <v>2.6200873362445413E-2</v>
      </c>
      <c r="AE2" s="7">
        <f>'ELCA (numbers)'!AK2/AB2</f>
        <v>1.3100436681222707E-2</v>
      </c>
      <c r="AF2" s="7">
        <f>'ELCA (numbers)'!AL2/AB2</f>
        <v>7.2780203784570591E-2</v>
      </c>
      <c r="AG2" s="13">
        <f>AF2-G2</f>
        <v>-2.5259011901703918E-2</v>
      </c>
    </row>
    <row r="3" spans="1:33">
      <c r="A3" s="4">
        <v>143084</v>
      </c>
      <c r="B3" s="5" t="s">
        <v>80</v>
      </c>
      <c r="C3" s="6">
        <v>726</v>
      </c>
      <c r="D3" s="7">
        <f>'ELCA (numbers)'!E3/C3</f>
        <v>9.6418732782369149E-2</v>
      </c>
      <c r="E3" s="7">
        <f>'ELCA (numbers)'!F3/C3</f>
        <v>4.4077134986225897E-2</v>
      </c>
      <c r="F3" s="7">
        <f>'ELCA (numbers)'!G3/C3</f>
        <v>2.3415977961432508E-2</v>
      </c>
      <c r="G3" s="7">
        <f>'ELCA (numbers)'!H3/C3</f>
        <v>0.16391184573002754</v>
      </c>
      <c r="H3" s="6">
        <v>677</v>
      </c>
      <c r="I3" s="7">
        <f>'ELCA (numbers)'!K3/H3</f>
        <v>0.10930576070901034</v>
      </c>
      <c r="J3" s="7">
        <f>'ELCA (numbers)'!L3/H3</f>
        <v>4.5790251107828653E-2</v>
      </c>
      <c r="K3" s="7">
        <f>'ELCA (numbers)'!M3/H3</f>
        <v>2.0679468242245199E-2</v>
      </c>
      <c r="L3" s="7">
        <f>'ELCA (numbers)'!N3/H3</f>
        <v>0.17577548005908419</v>
      </c>
      <c r="M3" s="6">
        <v>678</v>
      </c>
      <c r="N3" s="7">
        <f>'ELCA (numbers)'!Q3/M3</f>
        <v>9.8820058997050153E-2</v>
      </c>
      <c r="O3" s="7">
        <f>'ELCA (numbers)'!R3/M3</f>
        <v>4.2772861356932153E-2</v>
      </c>
      <c r="P3" s="7">
        <f>'ELCA (numbers)'!S3/M3</f>
        <v>2.5073746312684365E-2</v>
      </c>
      <c r="Q3" s="7">
        <f>'ELCA (numbers)'!T3/M3</f>
        <v>0.16666666666666666</v>
      </c>
      <c r="R3" s="6">
        <v>778</v>
      </c>
      <c r="S3" s="7">
        <f>'ELCA (numbers)'!W3/R3</f>
        <v>4.1131105398457581E-2</v>
      </c>
      <c r="T3" s="7">
        <f>'ELCA (numbers)'!X3/R3</f>
        <v>1.7994858611825194E-2</v>
      </c>
      <c r="U3" s="7">
        <f>'ELCA (numbers)'!Y3/R3</f>
        <v>2.1850899742930592E-2</v>
      </c>
      <c r="V3" s="7">
        <f>'ELCA (numbers)'!Z3/R3</f>
        <v>8.0976863753213363E-2</v>
      </c>
      <c r="W3" s="6">
        <v>680</v>
      </c>
      <c r="X3" s="7">
        <f>'ELCA (numbers)'!AC3/W3</f>
        <v>6.0294117647058824E-2</v>
      </c>
      <c r="Y3" s="7">
        <f>'ELCA (numbers)'!AD3/W3</f>
        <v>1.3235294117647059E-2</v>
      </c>
      <c r="Z3" s="7">
        <f>'ELCA (numbers)'!AE3/W3</f>
        <v>2.6470588235294117E-2</v>
      </c>
      <c r="AA3" s="7">
        <f>'ELCA (numbers)'!AF3/W3</f>
        <v>0.1</v>
      </c>
      <c r="AB3" s="6">
        <v>846</v>
      </c>
      <c r="AC3" s="7">
        <f>'ELCA (numbers)'!AI3/AB3</f>
        <v>4.0189125295508277E-2</v>
      </c>
      <c r="AD3" s="7">
        <f>'ELCA (numbers)'!AJ3/AB3</f>
        <v>1.6548463356973995E-2</v>
      </c>
      <c r="AE3" s="7">
        <f>'ELCA (numbers)'!AK3/AB3</f>
        <v>2.8368794326241134E-2</v>
      </c>
      <c r="AF3" s="7">
        <f>'ELCA (numbers)'!AL3/AB3</f>
        <v>8.5106382978723402E-2</v>
      </c>
      <c r="AG3" s="13">
        <f t="shared" ref="AG3:AG27" si="0">AF3-G3</f>
        <v>-7.8805462751304137E-2</v>
      </c>
    </row>
    <row r="4" spans="1:33">
      <c r="A4" s="4">
        <v>219000</v>
      </c>
      <c r="B4" s="5" t="s">
        <v>79</v>
      </c>
      <c r="C4" s="6">
        <v>495</v>
      </c>
      <c r="D4" s="7">
        <f>'ELCA (numbers)'!E4/C4</f>
        <v>3.2323232323232323E-2</v>
      </c>
      <c r="E4" s="7">
        <f>'ELCA (numbers)'!F4/C4</f>
        <v>1.0101010101010102E-2</v>
      </c>
      <c r="F4" s="7">
        <f>'ELCA (numbers)'!G4/C4</f>
        <v>3.4343434343434343E-2</v>
      </c>
      <c r="G4" s="7">
        <f>'ELCA (numbers)'!H4/C4</f>
        <v>7.6767676767676762E-2</v>
      </c>
      <c r="H4" s="6">
        <v>471</v>
      </c>
      <c r="I4" s="7">
        <f>'ELCA (numbers)'!K4/H4</f>
        <v>3.3970276008492568E-2</v>
      </c>
      <c r="J4" s="7">
        <f>'ELCA (numbers)'!L4/H4</f>
        <v>2.5477707006369428E-2</v>
      </c>
      <c r="K4" s="7">
        <f>'ELCA (numbers)'!M4/H4</f>
        <v>2.7600849256900213E-2</v>
      </c>
      <c r="L4" s="7">
        <f>'ELCA (numbers)'!N4/H4</f>
        <v>8.7048832271762203E-2</v>
      </c>
      <c r="M4" s="6">
        <v>443</v>
      </c>
      <c r="N4" s="7">
        <f>'ELCA (numbers)'!Q4/M4</f>
        <v>2.9345372460496615E-2</v>
      </c>
      <c r="O4" s="7">
        <f>'ELCA (numbers)'!R4/M4</f>
        <v>2.7088036117381489E-2</v>
      </c>
      <c r="P4" s="7">
        <f>'ELCA (numbers)'!S4/M4</f>
        <v>3.3860045146726865E-2</v>
      </c>
      <c r="Q4" s="7">
        <f>'ELCA (numbers)'!T4/M4</f>
        <v>9.0293453724604969E-2</v>
      </c>
      <c r="R4" s="6">
        <v>486</v>
      </c>
      <c r="S4" s="7">
        <f>'ELCA (numbers)'!W4/R4</f>
        <v>3.7037037037037035E-2</v>
      </c>
      <c r="T4" s="7">
        <f>'ELCA (numbers)'!X4/R4</f>
        <v>2.0576131687242798E-2</v>
      </c>
      <c r="U4" s="7">
        <f>'ELCA (numbers)'!Y4/R4</f>
        <v>2.0576131687242798E-2</v>
      </c>
      <c r="V4" s="7">
        <f>'ELCA (numbers)'!Z4/R4</f>
        <v>7.8189300411522639E-2</v>
      </c>
      <c r="W4" s="6">
        <v>476</v>
      </c>
      <c r="X4" s="7">
        <f>'ELCA (numbers)'!AC4/W4</f>
        <v>5.2521008403361345E-2</v>
      </c>
      <c r="Y4" s="7">
        <f>'ELCA (numbers)'!AD4/W4</f>
        <v>2.9411764705882353E-2</v>
      </c>
      <c r="Z4" s="7">
        <f>'ELCA (numbers)'!AE4/W4</f>
        <v>2.3109243697478993E-2</v>
      </c>
      <c r="AA4" s="7">
        <f>'ELCA (numbers)'!AF4/W4</f>
        <v>0.10504201680672269</v>
      </c>
      <c r="AB4" s="6">
        <v>487</v>
      </c>
      <c r="AC4" s="7">
        <f>'ELCA (numbers)'!AI4/AB4</f>
        <v>3.6960985626283367E-2</v>
      </c>
      <c r="AD4" s="7">
        <f>'ELCA (numbers)'!AJ4/AB4</f>
        <v>2.0533880903490759E-2</v>
      </c>
      <c r="AE4" s="7">
        <f>'ELCA (numbers)'!AK4/AB4</f>
        <v>1.2320328542094456E-2</v>
      </c>
      <c r="AF4" s="7">
        <f>'ELCA (numbers)'!AL4/AB4</f>
        <v>6.9815195071868577E-2</v>
      </c>
      <c r="AG4" s="13">
        <f t="shared" si="0"/>
        <v>-6.9524816958081853E-3</v>
      </c>
    </row>
    <row r="5" spans="1:33">
      <c r="A5" s="4">
        <v>154721</v>
      </c>
      <c r="B5" s="5" t="s">
        <v>52</v>
      </c>
      <c r="C5" s="6">
        <v>123</v>
      </c>
      <c r="D5" s="7">
        <f>'ELCA (numbers)'!E5/C5</f>
        <v>2.4390243902439025E-2</v>
      </c>
      <c r="E5" s="7">
        <f>'ELCA (numbers)'!F5/C5</f>
        <v>4.065040650406504E-2</v>
      </c>
      <c r="F5" s="7">
        <f>'ELCA (numbers)'!G5/C5</f>
        <v>1.6260162601626018E-2</v>
      </c>
      <c r="G5" s="7">
        <f>'ELCA (numbers)'!H5/C5</f>
        <v>8.1300813008130079E-2</v>
      </c>
      <c r="H5" s="6">
        <v>128</v>
      </c>
      <c r="I5" s="7">
        <f>'ELCA (numbers)'!K5/H5</f>
        <v>3.125E-2</v>
      </c>
      <c r="J5" s="7">
        <f>'ELCA (numbers)'!L5/H5</f>
        <v>2.34375E-2</v>
      </c>
      <c r="K5" s="7">
        <f>'ELCA (numbers)'!M5/H5</f>
        <v>3.90625E-2</v>
      </c>
      <c r="L5" s="7">
        <f>'ELCA (numbers)'!N5/H5</f>
        <v>9.375E-2</v>
      </c>
      <c r="M5" s="6">
        <v>114</v>
      </c>
      <c r="N5" s="7">
        <f>'ELCA (numbers)'!Q5/M5</f>
        <v>0</v>
      </c>
      <c r="O5" s="7">
        <f>'ELCA (numbers)'!R5/M5</f>
        <v>1.7543859649122806E-2</v>
      </c>
      <c r="P5" s="7">
        <f>'ELCA (numbers)'!S5/M5</f>
        <v>0</v>
      </c>
      <c r="Q5" s="7">
        <f>'ELCA (numbers)'!T5/M5</f>
        <v>1.7543859649122806E-2</v>
      </c>
      <c r="R5" s="6">
        <v>123</v>
      </c>
      <c r="S5" s="7">
        <f>'ELCA (numbers)'!W5/R5</f>
        <v>1.6260162601626018E-2</v>
      </c>
      <c r="T5" s="7">
        <f>'ELCA (numbers)'!X5/R5</f>
        <v>3.2520325203252036E-2</v>
      </c>
      <c r="U5" s="7">
        <f>'ELCA (numbers)'!Y5/R5</f>
        <v>8.130081300813009E-3</v>
      </c>
      <c r="V5" s="7">
        <f>'ELCA (numbers)'!Z5/R5</f>
        <v>5.6910569105691054E-2</v>
      </c>
      <c r="W5" s="6">
        <v>113</v>
      </c>
      <c r="X5" s="7">
        <f>'ELCA (numbers)'!AC5/W5</f>
        <v>0</v>
      </c>
      <c r="Y5" s="7">
        <f>'ELCA (numbers)'!AD5/W5</f>
        <v>8.8495575221238937E-3</v>
      </c>
      <c r="Z5" s="7">
        <f>'ELCA (numbers)'!AE5/W5</f>
        <v>0</v>
      </c>
      <c r="AA5" s="7">
        <f>'ELCA (numbers)'!AF5/W5</f>
        <v>8.8495575221238937E-3</v>
      </c>
      <c r="AB5" s="6">
        <v>131</v>
      </c>
      <c r="AC5" s="7">
        <f>'ELCA (numbers)'!AI5/AB5</f>
        <v>0</v>
      </c>
      <c r="AD5" s="7">
        <f>'ELCA (numbers)'!AJ5/AB5</f>
        <v>3.0534351145038167E-2</v>
      </c>
      <c r="AE5" s="7">
        <f>'ELCA (numbers)'!AK5/AB5</f>
        <v>0</v>
      </c>
      <c r="AF5" s="7">
        <f>'ELCA (numbers)'!AL5/AB5</f>
        <v>3.0534351145038167E-2</v>
      </c>
      <c r="AG5" s="13">
        <f t="shared" si="0"/>
        <v>-5.0766461863091916E-2</v>
      </c>
    </row>
    <row r="6" spans="1:33">
      <c r="A6" s="4">
        <v>110413</v>
      </c>
      <c r="B6" s="5" t="s">
        <v>53</v>
      </c>
      <c r="C6" s="6">
        <v>504</v>
      </c>
      <c r="D6" s="7">
        <f>'ELCA (numbers)'!E6/C6</f>
        <v>3.3730158730158728E-2</v>
      </c>
      <c r="E6" s="7">
        <f>'ELCA (numbers)'!F6/C6</f>
        <v>3.3730158730158728E-2</v>
      </c>
      <c r="F6" s="7">
        <f>'ELCA (numbers)'!G6/C6</f>
        <v>1.984126984126984E-2</v>
      </c>
      <c r="G6" s="7">
        <f>'ELCA (numbers)'!H6/C6</f>
        <v>8.7301587301587297E-2</v>
      </c>
      <c r="H6" s="6">
        <v>478</v>
      </c>
      <c r="I6" s="7">
        <f>'ELCA (numbers)'!K6/H6</f>
        <v>3.7656903765690378E-2</v>
      </c>
      <c r="J6" s="7">
        <f>'ELCA (numbers)'!L6/H6</f>
        <v>2.9288702928870293E-2</v>
      </c>
      <c r="K6" s="7">
        <f>'ELCA (numbers)'!M6/H6</f>
        <v>1.4644351464435146E-2</v>
      </c>
      <c r="L6" s="7">
        <f>'ELCA (numbers)'!N6/H6</f>
        <v>8.1589958158995821E-2</v>
      </c>
      <c r="M6" s="6">
        <v>571</v>
      </c>
      <c r="N6" s="7">
        <f>'ELCA (numbers)'!Q6/M6</f>
        <v>2.276707530647986E-2</v>
      </c>
      <c r="O6" s="7">
        <f>'ELCA (numbers)'!R6/M6</f>
        <v>1.7513134851138354E-2</v>
      </c>
      <c r="P6" s="7">
        <f>'ELCA (numbers)'!S6/M6</f>
        <v>1.7513134851138354E-2</v>
      </c>
      <c r="Q6" s="7">
        <f>'ELCA (numbers)'!T6/M6</f>
        <v>5.7793345008756568E-2</v>
      </c>
      <c r="R6" s="6">
        <v>558</v>
      </c>
      <c r="S6" s="7">
        <f>'ELCA (numbers)'!W6/R6</f>
        <v>2.5089605734767026E-2</v>
      </c>
      <c r="T6" s="7">
        <f>'ELCA (numbers)'!X6/R6</f>
        <v>1.4336917562724014E-2</v>
      </c>
      <c r="U6" s="7">
        <f>'ELCA (numbers)'!Y6/R6</f>
        <v>2.6881720430107527E-2</v>
      </c>
      <c r="V6" s="7">
        <f>'ELCA (numbers)'!Z6/R6</f>
        <v>6.6308243727598568E-2</v>
      </c>
      <c r="W6" s="6">
        <v>707</v>
      </c>
      <c r="X6" s="7">
        <f>'ELCA (numbers)'!AC6/W6</f>
        <v>3.3946251768033946E-2</v>
      </c>
      <c r="Y6" s="7">
        <f>'ELCA (numbers)'!AD6/W6</f>
        <v>2.1216407355021217E-2</v>
      </c>
      <c r="Z6" s="7">
        <f>'ELCA (numbers)'!AE6/W6</f>
        <v>1.1315417256011316E-2</v>
      </c>
      <c r="AA6" s="7">
        <f>'ELCA (numbers)'!AF6/W6</f>
        <v>6.6478076379066484E-2</v>
      </c>
      <c r="AB6" s="6">
        <v>778</v>
      </c>
      <c r="AC6" s="7">
        <f>'ELCA (numbers)'!AI6/AB6</f>
        <v>1.7994858611825194E-2</v>
      </c>
      <c r="AD6" s="7">
        <f>'ELCA (numbers)'!AJ6/AB6</f>
        <v>8.9974293059125968E-3</v>
      </c>
      <c r="AE6" s="7">
        <f>'ELCA (numbers)'!AK6/AB6</f>
        <v>1.5424164524421594E-2</v>
      </c>
      <c r="AF6" s="7">
        <f>'ELCA (numbers)'!AL6/AB6</f>
        <v>4.2416452442159386E-2</v>
      </c>
      <c r="AG6" s="13">
        <f t="shared" si="0"/>
        <v>-4.4885134859427911E-2</v>
      </c>
    </row>
    <row r="7" spans="1:33">
      <c r="A7" s="4">
        <v>201548</v>
      </c>
      <c r="B7" s="5" t="s">
        <v>54</v>
      </c>
      <c r="C7" s="6">
        <v>663</v>
      </c>
      <c r="D7" s="7">
        <f>'ELCA (numbers)'!E7/C7</f>
        <v>2.8657616892911009E-2</v>
      </c>
      <c r="E7" s="7">
        <f>'ELCA (numbers)'!F7/C7</f>
        <v>2.1116138763197588E-2</v>
      </c>
      <c r="F7" s="7">
        <f>'ELCA (numbers)'!G7/C7</f>
        <v>4.5248868778280547E-3</v>
      </c>
      <c r="G7" s="7">
        <f>'ELCA (numbers)'!H7/C7</f>
        <v>5.4298642533936653E-2</v>
      </c>
      <c r="H7" s="6">
        <v>657</v>
      </c>
      <c r="I7" s="7">
        <f>'ELCA (numbers)'!K7/H7</f>
        <v>1.9786910197869101E-2</v>
      </c>
      <c r="J7" s="7">
        <f>'ELCA (numbers)'!L7/H7</f>
        <v>2.8919330289193301E-2</v>
      </c>
      <c r="K7" s="7">
        <f>'ELCA (numbers)'!M7/H7</f>
        <v>1.06544901065449E-2</v>
      </c>
      <c r="L7" s="7">
        <f>'ELCA (numbers)'!N7/H7</f>
        <v>5.9360730593607303E-2</v>
      </c>
      <c r="M7" s="6">
        <v>594</v>
      </c>
      <c r="N7" s="7">
        <f>'ELCA (numbers)'!Q7/M7</f>
        <v>1.8518518518518517E-2</v>
      </c>
      <c r="O7" s="7">
        <f>'ELCA (numbers)'!R7/M7</f>
        <v>8.4175084175084174E-3</v>
      </c>
      <c r="P7" s="7">
        <f>'ELCA (numbers)'!S7/M7</f>
        <v>6.7340067340067337E-3</v>
      </c>
      <c r="Q7" s="7">
        <f>'ELCA (numbers)'!T7/M7</f>
        <v>3.3670033670033669E-2</v>
      </c>
      <c r="R7" s="6">
        <v>688</v>
      </c>
      <c r="S7" s="7">
        <f>'ELCA (numbers)'!W7/R7</f>
        <v>3.0523255813953487E-2</v>
      </c>
      <c r="T7" s="7">
        <f>'ELCA (numbers)'!X7/R7</f>
        <v>1.0174418604651164E-2</v>
      </c>
      <c r="U7" s="7">
        <f>'ELCA (numbers)'!Y7/R7</f>
        <v>8.7209302325581394E-3</v>
      </c>
      <c r="V7" s="7">
        <f>'ELCA (numbers)'!Z7/R7</f>
        <v>4.9418604651162788E-2</v>
      </c>
      <c r="W7" s="6">
        <v>650</v>
      </c>
      <c r="X7" s="7">
        <f>'ELCA (numbers)'!AC7/W7</f>
        <v>1.3846153846153847E-2</v>
      </c>
      <c r="Y7" s="7">
        <f>'ELCA (numbers)'!AD7/W7</f>
        <v>1.6923076923076923E-2</v>
      </c>
      <c r="Z7" s="7">
        <f>'ELCA (numbers)'!AE7/W7</f>
        <v>1.3846153846153847E-2</v>
      </c>
      <c r="AA7" s="7">
        <f>'ELCA (numbers)'!AF7/W7</f>
        <v>4.4615384615384612E-2</v>
      </c>
      <c r="AB7" s="6">
        <v>706</v>
      </c>
      <c r="AC7" s="7">
        <f>'ELCA (numbers)'!AI7/AB7</f>
        <v>2.6912181303116147E-2</v>
      </c>
      <c r="AD7" s="7">
        <f>'ELCA (numbers)'!AJ7/AB7</f>
        <v>1.1331444759206799E-2</v>
      </c>
      <c r="AE7" s="7">
        <f>'ELCA (numbers)'!AK7/AB7</f>
        <v>2.1246458923512748E-2</v>
      </c>
      <c r="AF7" s="7">
        <f>'ELCA (numbers)'!AL7/AB7</f>
        <v>5.9490084985835696E-2</v>
      </c>
      <c r="AG7" s="13">
        <f t="shared" si="0"/>
        <v>5.1914424518990435E-3</v>
      </c>
    </row>
    <row r="8" spans="1:33">
      <c r="A8" s="4">
        <v>238476</v>
      </c>
      <c r="B8" s="5" t="s">
        <v>55</v>
      </c>
      <c r="C8" s="6">
        <v>514</v>
      </c>
      <c r="D8" s="7">
        <f>'ELCA (numbers)'!E8/C8</f>
        <v>2.7237354085603113E-2</v>
      </c>
      <c r="E8" s="7">
        <f>'ELCA (numbers)'!F8/C8</f>
        <v>2.5291828793774319E-2</v>
      </c>
      <c r="F8" s="7">
        <f>'ELCA (numbers)'!G8/C8</f>
        <v>7.7821011673151752E-3</v>
      </c>
      <c r="G8" s="7">
        <f>'ELCA (numbers)'!H8/C8</f>
        <v>6.0311284046692608E-2</v>
      </c>
      <c r="H8" s="6">
        <v>646</v>
      </c>
      <c r="I8" s="7">
        <f>'ELCA (numbers)'!K8/H8</f>
        <v>2.7863777089783281E-2</v>
      </c>
      <c r="J8" s="7">
        <f>'ELCA (numbers)'!L8/H8</f>
        <v>3.0959752321981424E-2</v>
      </c>
      <c r="K8" s="7">
        <f>'ELCA (numbers)'!M8/H8</f>
        <v>1.7027863777089782E-2</v>
      </c>
      <c r="L8" s="7">
        <f>'ELCA (numbers)'!N8/H8</f>
        <v>7.5851393188854491E-2</v>
      </c>
      <c r="M8" s="6">
        <v>571</v>
      </c>
      <c r="N8" s="7">
        <f>'ELCA (numbers)'!Q8/M8</f>
        <v>1.7513134851138354E-2</v>
      </c>
      <c r="O8" s="7">
        <f>'ELCA (numbers)'!R8/M8</f>
        <v>1.9264448336252189E-2</v>
      </c>
      <c r="P8" s="7">
        <f>'ELCA (numbers)'!S8/M8</f>
        <v>5.2539404553415062E-3</v>
      </c>
      <c r="Q8" s="7">
        <f>'ELCA (numbers)'!T8/M8</f>
        <v>4.2031523642732049E-2</v>
      </c>
      <c r="R8" s="6">
        <v>567</v>
      </c>
      <c r="S8" s="7">
        <f>'ELCA (numbers)'!W8/R8</f>
        <v>2.9982363315696647E-2</v>
      </c>
      <c r="T8" s="7">
        <f>'ELCA (numbers)'!X8/R8</f>
        <v>2.9982363315696647E-2</v>
      </c>
      <c r="U8" s="7">
        <f>'ELCA (numbers)'!Y8/R8</f>
        <v>1.5873015873015872E-2</v>
      </c>
      <c r="V8" s="7">
        <f>'ELCA (numbers)'!Z8/R8</f>
        <v>7.5837742504409167E-2</v>
      </c>
      <c r="W8" s="6">
        <v>700</v>
      </c>
      <c r="X8" s="7">
        <f>'ELCA (numbers)'!AC8/W8</f>
        <v>3.2857142857142856E-2</v>
      </c>
      <c r="Y8" s="7">
        <f>'ELCA (numbers)'!AD8/W8</f>
        <v>2.2857142857142857E-2</v>
      </c>
      <c r="Z8" s="7">
        <f>'ELCA (numbers)'!AE8/W8</f>
        <v>0.01</v>
      </c>
      <c r="AA8" s="7">
        <f>'ELCA (numbers)'!AF8/W8</f>
        <v>6.5714285714285711E-2</v>
      </c>
      <c r="AB8" s="6">
        <v>726</v>
      </c>
      <c r="AC8" s="7">
        <f>'ELCA (numbers)'!AI8/AB8</f>
        <v>3.8567493112947659E-2</v>
      </c>
      <c r="AD8" s="7">
        <f>'ELCA (numbers)'!AJ8/AB8</f>
        <v>2.6170798898071626E-2</v>
      </c>
      <c r="AE8" s="7">
        <f>'ELCA (numbers)'!AK8/AB8</f>
        <v>1.2396694214876033E-2</v>
      </c>
      <c r="AF8" s="7">
        <f>'ELCA (numbers)'!AL8/AB8</f>
        <v>7.7134986225895319E-2</v>
      </c>
      <c r="AG8" s="13">
        <f t="shared" si="0"/>
        <v>1.6823702179202711E-2</v>
      </c>
    </row>
    <row r="9" spans="1:33">
      <c r="A9" s="4">
        <v>173300</v>
      </c>
      <c r="B9" s="5" t="s">
        <v>56</v>
      </c>
      <c r="C9" s="6">
        <v>787</v>
      </c>
      <c r="D9" s="7">
        <f>'ELCA (numbers)'!E9/C9</f>
        <v>4.7013977128335452E-2</v>
      </c>
      <c r="E9" s="7">
        <f>'ELCA (numbers)'!F9/C9</f>
        <v>2.5412960609911054E-2</v>
      </c>
      <c r="F9" s="7">
        <f>'ELCA (numbers)'!G9/C9</f>
        <v>4.3202033036848796E-2</v>
      </c>
      <c r="G9" s="7">
        <f>'ELCA (numbers)'!H9/C9</f>
        <v>0.1156289707750953</v>
      </c>
      <c r="H9" s="6">
        <v>722</v>
      </c>
      <c r="I9" s="7">
        <f>'ELCA (numbers)'!K9/H9</f>
        <v>3.3240997229916899E-2</v>
      </c>
      <c r="J9" s="7">
        <f>'ELCA (numbers)'!L9/H9</f>
        <v>2.077562326869806E-2</v>
      </c>
      <c r="K9" s="7">
        <f>'ELCA (numbers)'!M9/H9</f>
        <v>3.3240997229916899E-2</v>
      </c>
      <c r="L9" s="7">
        <f>'ELCA (numbers)'!N9/H9</f>
        <v>8.7257617728531855E-2</v>
      </c>
      <c r="M9" s="6">
        <v>803</v>
      </c>
      <c r="N9" s="7">
        <f>'ELCA (numbers)'!Q9/M9</f>
        <v>3.4869240348692404E-2</v>
      </c>
      <c r="O9" s="7">
        <f>'ELCA (numbers)'!R9/M9</f>
        <v>1.61892901618929E-2</v>
      </c>
      <c r="P9" s="7">
        <f>'ELCA (numbers)'!S9/M9</f>
        <v>2.2415940224159402E-2</v>
      </c>
      <c r="Q9" s="7">
        <f>'ELCA (numbers)'!T9/M9</f>
        <v>7.347447073474471E-2</v>
      </c>
      <c r="R9" s="6">
        <v>673</v>
      </c>
      <c r="S9" s="7">
        <f>'ELCA (numbers)'!W9/R9</f>
        <v>1.6344725111441308E-2</v>
      </c>
      <c r="T9" s="7">
        <f>'ELCA (numbers)'!X9/R9</f>
        <v>2.3774145616641901E-2</v>
      </c>
      <c r="U9" s="7">
        <f>'ELCA (numbers)'!Y9/R9</f>
        <v>2.5260029717682021E-2</v>
      </c>
      <c r="V9" s="7">
        <f>'ELCA (numbers)'!Z9/R9</f>
        <v>6.5378900445765234E-2</v>
      </c>
      <c r="W9" s="6">
        <v>792</v>
      </c>
      <c r="X9" s="7">
        <f>'ELCA (numbers)'!AC9/W9</f>
        <v>5.808080808080808E-2</v>
      </c>
      <c r="Y9" s="7">
        <f>'ELCA (numbers)'!AD9/W9</f>
        <v>1.3888888888888888E-2</v>
      </c>
      <c r="Z9" s="7">
        <f>'ELCA (numbers)'!AE9/W9</f>
        <v>2.6515151515151516E-2</v>
      </c>
      <c r="AA9" s="7">
        <f>'ELCA (numbers)'!AF9/W9</f>
        <v>9.8484848484848481E-2</v>
      </c>
      <c r="AB9" s="6">
        <v>719</v>
      </c>
      <c r="AC9" s="7">
        <f>'ELCA (numbers)'!AI9/AB9</f>
        <v>4.0333796940194712E-2</v>
      </c>
      <c r="AD9" s="7">
        <f>'ELCA (numbers)'!AJ9/AB9</f>
        <v>1.3908205841446454E-2</v>
      </c>
      <c r="AE9" s="7">
        <f>'ELCA (numbers)'!AK9/AB9</f>
        <v>1.1126564673157162E-2</v>
      </c>
      <c r="AF9" s="7">
        <f>'ELCA (numbers)'!AL9/AB9</f>
        <v>6.5368567454798326E-2</v>
      </c>
      <c r="AG9" s="13">
        <f t="shared" si="0"/>
        <v>-5.0260403320296979E-2</v>
      </c>
    </row>
    <row r="10" spans="1:33">
      <c r="A10" s="4">
        <v>172440</v>
      </c>
      <c r="B10" s="5" t="s">
        <v>57</v>
      </c>
      <c r="C10" s="6">
        <v>61</v>
      </c>
      <c r="D10" s="7">
        <f>'ELCA (numbers)'!E10/C10</f>
        <v>0</v>
      </c>
      <c r="E10" s="7">
        <f>'ELCA (numbers)'!F10/C10</f>
        <v>0</v>
      </c>
      <c r="F10" s="7">
        <f>'ELCA (numbers)'!G10/C10</f>
        <v>0</v>
      </c>
      <c r="G10" s="7">
        <f>'ELCA (numbers)'!H10/C10</f>
        <v>0</v>
      </c>
      <c r="H10" s="6">
        <v>40</v>
      </c>
      <c r="I10" s="7">
        <f>'ELCA (numbers)'!K10/H10</f>
        <v>0</v>
      </c>
      <c r="J10" s="7">
        <f>'ELCA (numbers)'!L10/H10</f>
        <v>0</v>
      </c>
      <c r="K10" s="7">
        <f>'ELCA (numbers)'!M10/H10</f>
        <v>0</v>
      </c>
      <c r="L10" s="7">
        <f>'ELCA (numbers)'!N10/H10</f>
        <v>0</v>
      </c>
      <c r="M10" s="6">
        <v>86</v>
      </c>
      <c r="N10" s="7">
        <f>'ELCA (numbers)'!Q10/M10</f>
        <v>0</v>
      </c>
      <c r="O10" s="7">
        <f>'ELCA (numbers)'!R10/M10</f>
        <v>0</v>
      </c>
      <c r="P10" s="7">
        <f>'ELCA (numbers)'!S10/M10</f>
        <v>0</v>
      </c>
      <c r="Q10" s="7">
        <f>'ELCA (numbers)'!T10/M10</f>
        <v>0</v>
      </c>
      <c r="R10" s="6">
        <v>66</v>
      </c>
      <c r="S10" s="7">
        <f>'ELCA (numbers)'!W10/R10</f>
        <v>0</v>
      </c>
      <c r="T10" s="7">
        <f>'ELCA (numbers)'!X10/R10</f>
        <v>0</v>
      </c>
      <c r="U10" s="7">
        <f>'ELCA (numbers)'!Y10/R10</f>
        <v>0</v>
      </c>
      <c r="V10" s="7">
        <f>'ELCA (numbers)'!Z10/R10</f>
        <v>0</v>
      </c>
      <c r="W10" s="6">
        <v>57</v>
      </c>
      <c r="X10" s="7">
        <f>'ELCA (numbers)'!AC10/W10</f>
        <v>1.7543859649122806E-2</v>
      </c>
      <c r="Y10" s="7">
        <f>'ELCA (numbers)'!AD10/W10</f>
        <v>0</v>
      </c>
      <c r="Z10" s="7">
        <f>'ELCA (numbers)'!AE10/W10</f>
        <v>0</v>
      </c>
      <c r="AA10" s="7">
        <f>'ELCA (numbers)'!AF10/W10</f>
        <v>1.7543859649122806E-2</v>
      </c>
      <c r="AB10" s="6">
        <v>82</v>
      </c>
      <c r="AC10" s="7">
        <f>'ELCA (numbers)'!AI10/AB10</f>
        <v>0</v>
      </c>
      <c r="AD10" s="7">
        <f>'ELCA (numbers)'!AJ10/AB10</f>
        <v>1.2195121951219513E-2</v>
      </c>
      <c r="AE10" s="7">
        <f>'ELCA (numbers)'!AK10/AB10</f>
        <v>0</v>
      </c>
      <c r="AF10" s="7">
        <f>'ELCA (numbers)'!AL10/AB10</f>
        <v>1.2195121951219513E-2</v>
      </c>
      <c r="AG10" s="13">
        <f t="shared" si="0"/>
        <v>1.2195121951219513E-2</v>
      </c>
    </row>
    <row r="11" spans="1:33">
      <c r="A11" s="4">
        <v>212674</v>
      </c>
      <c r="B11" s="5" t="s">
        <v>58</v>
      </c>
      <c r="C11" s="6">
        <v>679</v>
      </c>
      <c r="D11" s="7">
        <f>'ELCA (numbers)'!E11/C11</f>
        <v>6.4801178203240065E-2</v>
      </c>
      <c r="E11" s="7">
        <f>'ELCA (numbers)'!F11/C11</f>
        <v>7.6583210603829166E-2</v>
      </c>
      <c r="F11" s="7">
        <f>'ELCA (numbers)'!G11/C11</f>
        <v>6.1855670103092786E-2</v>
      </c>
      <c r="G11" s="7">
        <f>'ELCA (numbers)'!H11/C11</f>
        <v>0.203240058910162</v>
      </c>
      <c r="H11" s="6">
        <v>687</v>
      </c>
      <c r="I11" s="7">
        <f>'ELCA (numbers)'!K11/H11</f>
        <v>7.132459970887918E-2</v>
      </c>
      <c r="J11" s="7">
        <f>'ELCA (numbers)'!L11/H11</f>
        <v>7.5691411935953426E-2</v>
      </c>
      <c r="K11" s="7">
        <f>'ELCA (numbers)'!M11/H11</f>
        <v>5.3857350800582245E-2</v>
      </c>
      <c r="L11" s="7">
        <f>'ELCA (numbers)'!N11/H11</f>
        <v>0.20087336244541484</v>
      </c>
      <c r="M11" s="6">
        <v>741</v>
      </c>
      <c r="N11" s="7">
        <f>'ELCA (numbers)'!Q11/M11</f>
        <v>8.771929824561403E-2</v>
      </c>
      <c r="O11" s="7">
        <f>'ELCA (numbers)'!R11/M11</f>
        <v>6.3427800269905535E-2</v>
      </c>
      <c r="P11" s="7">
        <f>'ELCA (numbers)'!S11/M11</f>
        <v>4.3184885290148446E-2</v>
      </c>
      <c r="Q11" s="7">
        <f>'ELCA (numbers)'!T11/M11</f>
        <v>0.19433198380566802</v>
      </c>
      <c r="R11" s="6">
        <v>736</v>
      </c>
      <c r="S11" s="7">
        <f>'ELCA (numbers)'!W11/R11</f>
        <v>7.6086956521739135E-2</v>
      </c>
      <c r="T11" s="7">
        <f>'ELCA (numbers)'!X11/R11</f>
        <v>9.1032608695652176E-2</v>
      </c>
      <c r="U11" s="7">
        <f>'ELCA (numbers)'!Y11/R11</f>
        <v>2.8532608695652172E-2</v>
      </c>
      <c r="V11" s="7">
        <f>'ELCA (numbers)'!Z11/R11</f>
        <v>0.19565217391304349</v>
      </c>
      <c r="W11" s="6">
        <v>716</v>
      </c>
      <c r="X11" s="7">
        <f>'ELCA (numbers)'!AC11/W11</f>
        <v>7.9608938547486033E-2</v>
      </c>
      <c r="Y11" s="7">
        <f>'ELCA (numbers)'!AD11/W11</f>
        <v>7.5418994413407825E-2</v>
      </c>
      <c r="Z11" s="7">
        <f>'ELCA (numbers)'!AE11/W11</f>
        <v>5.027932960893855E-2</v>
      </c>
      <c r="AA11" s="7">
        <f>'ELCA (numbers)'!AF11/W11</f>
        <v>0.20530726256983239</v>
      </c>
      <c r="AB11" s="6">
        <v>750</v>
      </c>
      <c r="AC11" s="7">
        <f>'ELCA (numbers)'!AI11/AB11</f>
        <v>6.133333333333333E-2</v>
      </c>
      <c r="AD11" s="7">
        <f>'ELCA (numbers)'!AJ11/AB11</f>
        <v>7.3333333333333334E-2</v>
      </c>
      <c r="AE11" s="7">
        <f>'ELCA (numbers)'!AK11/AB11</f>
        <v>5.8666666666666666E-2</v>
      </c>
      <c r="AF11" s="7">
        <f>'ELCA (numbers)'!AL11/AB11</f>
        <v>0.19333333333333333</v>
      </c>
      <c r="AG11" s="13">
        <f t="shared" si="0"/>
        <v>-9.9067255768286733E-3</v>
      </c>
    </row>
    <row r="12" spans="1:33">
      <c r="A12" s="4">
        <v>153375</v>
      </c>
      <c r="B12" s="5" t="s">
        <v>59</v>
      </c>
      <c r="C12" s="6">
        <v>367</v>
      </c>
      <c r="D12" s="7">
        <f>'ELCA (numbers)'!E12/C12</f>
        <v>1.3623978201634877E-2</v>
      </c>
      <c r="E12" s="7">
        <f>'ELCA (numbers)'!F12/C12</f>
        <v>0</v>
      </c>
      <c r="F12" s="7">
        <f>'ELCA (numbers)'!G12/C12</f>
        <v>5.4495912806539508E-3</v>
      </c>
      <c r="G12" s="7">
        <f>'ELCA (numbers)'!H12/C12</f>
        <v>1.9073569482288829E-2</v>
      </c>
      <c r="H12" s="6">
        <v>497</v>
      </c>
      <c r="I12" s="7">
        <f>'ELCA (numbers)'!K12/H12</f>
        <v>2.6156941649899398E-2</v>
      </c>
      <c r="J12" s="7">
        <f>'ELCA (numbers)'!L12/H12</f>
        <v>0</v>
      </c>
      <c r="K12" s="7">
        <f>'ELCA (numbers)'!M12/H12</f>
        <v>6.0362173038229373E-3</v>
      </c>
      <c r="L12" s="7">
        <f>'ELCA (numbers)'!N12/H12</f>
        <v>3.2193158953722337E-2</v>
      </c>
      <c r="M12" s="6">
        <v>465</v>
      </c>
      <c r="N12" s="7">
        <f>'ELCA (numbers)'!Q12/M12</f>
        <v>1.5053763440860216E-2</v>
      </c>
      <c r="O12" s="7">
        <f>'ELCA (numbers)'!R12/M12</f>
        <v>2.1505376344086023E-2</v>
      </c>
      <c r="P12" s="7">
        <f>'ELCA (numbers)'!S12/M12</f>
        <v>0</v>
      </c>
      <c r="Q12" s="7">
        <f>'ELCA (numbers)'!T12/M12</f>
        <v>3.6559139784946237E-2</v>
      </c>
      <c r="R12" s="6">
        <v>549</v>
      </c>
      <c r="S12" s="7">
        <f>'ELCA (numbers)'!W12/R12</f>
        <v>1.6393442622950821E-2</v>
      </c>
      <c r="T12" s="7">
        <f>'ELCA (numbers)'!X12/R12</f>
        <v>1.092896174863388E-2</v>
      </c>
      <c r="U12" s="7">
        <f>'ELCA (numbers)'!Y12/R12</f>
        <v>5.4644808743169399E-3</v>
      </c>
      <c r="V12" s="7">
        <f>'ELCA (numbers)'!Z12/R12</f>
        <v>3.2786885245901641E-2</v>
      </c>
      <c r="W12" s="6">
        <v>570</v>
      </c>
      <c r="X12" s="7">
        <f>'ELCA (numbers)'!AC12/W12</f>
        <v>1.7543859649122806E-2</v>
      </c>
      <c r="Y12" s="7">
        <f>'ELCA (numbers)'!AD12/W12</f>
        <v>1.7543859649122806E-2</v>
      </c>
      <c r="Z12" s="7">
        <f>'ELCA (numbers)'!AE12/W12</f>
        <v>5.263157894736842E-3</v>
      </c>
      <c r="AA12" s="7">
        <f>'ELCA (numbers)'!AF12/W12</f>
        <v>4.0350877192982457E-2</v>
      </c>
      <c r="AB12" s="6">
        <v>554</v>
      </c>
      <c r="AC12" s="7">
        <f>'ELCA (numbers)'!AI12/AB12</f>
        <v>1.6245487364620937E-2</v>
      </c>
      <c r="AD12" s="7">
        <f>'ELCA (numbers)'!AJ12/AB12</f>
        <v>1.444043321299639E-2</v>
      </c>
      <c r="AE12" s="7">
        <f>'ELCA (numbers)'!AK12/AB12</f>
        <v>5.415162454873646E-3</v>
      </c>
      <c r="AF12" s="7">
        <f>'ELCA (numbers)'!AL12/AB12</f>
        <v>3.6101083032490974E-2</v>
      </c>
      <c r="AG12" s="13">
        <f t="shared" si="0"/>
        <v>1.7027513550202145E-2</v>
      </c>
    </row>
    <row r="13" spans="1:33">
      <c r="A13" s="4">
        <v>173647</v>
      </c>
      <c r="B13" s="5" t="s">
        <v>60</v>
      </c>
      <c r="C13" s="6">
        <v>703</v>
      </c>
      <c r="D13" s="7">
        <f>'ELCA (numbers)'!E13/C13</f>
        <v>3.8406827880512091E-2</v>
      </c>
      <c r="E13" s="7">
        <f>'ELCA (numbers)'!F13/C13</f>
        <v>3.1294452347083924E-2</v>
      </c>
      <c r="F13" s="7">
        <f>'ELCA (numbers)'!G13/C13</f>
        <v>2.7027027027027029E-2</v>
      </c>
      <c r="G13" s="7">
        <f>'ELCA (numbers)'!H13/C13</f>
        <v>9.6728307254623044E-2</v>
      </c>
      <c r="H13" s="6">
        <v>689</v>
      </c>
      <c r="I13" s="7">
        <f>'ELCA (numbers)'!K13/H13</f>
        <v>4.2089985486211901E-2</v>
      </c>
      <c r="J13" s="7">
        <f>'ELCA (numbers)'!L13/H13</f>
        <v>3.1930333817126268E-2</v>
      </c>
      <c r="K13" s="7">
        <f>'ELCA (numbers)'!M13/H13</f>
        <v>3.0478955007256895E-2</v>
      </c>
      <c r="L13" s="7">
        <f>'ELCA (numbers)'!N13/H13</f>
        <v>0.10449927431059507</v>
      </c>
      <c r="M13" s="6">
        <v>666</v>
      </c>
      <c r="N13" s="7">
        <f>'ELCA (numbers)'!Q13/M13</f>
        <v>4.5045045045045043E-2</v>
      </c>
      <c r="O13" s="7">
        <f>'ELCA (numbers)'!R13/M13</f>
        <v>3.3033033033033031E-2</v>
      </c>
      <c r="P13" s="7">
        <f>'ELCA (numbers)'!S13/M13</f>
        <v>2.2522522522522521E-2</v>
      </c>
      <c r="Q13" s="7">
        <f>'ELCA (numbers)'!T13/M13</f>
        <v>0.1006006006006006</v>
      </c>
      <c r="R13" s="6">
        <v>586</v>
      </c>
      <c r="S13" s="7">
        <f>'ELCA (numbers)'!W13/R13</f>
        <v>4.0955631399317405E-2</v>
      </c>
      <c r="T13" s="7">
        <f>'ELCA (numbers)'!X13/R13</f>
        <v>3.7542662116040959E-2</v>
      </c>
      <c r="U13" s="7">
        <f>'ELCA (numbers)'!Y13/R13</f>
        <v>2.3890784982935155E-2</v>
      </c>
      <c r="V13" s="7">
        <f>'ELCA (numbers)'!Z13/R13</f>
        <v>0.10238907849829351</v>
      </c>
      <c r="W13" s="6">
        <v>619</v>
      </c>
      <c r="X13" s="7">
        <f>'ELCA (numbers)'!AC13/W13</f>
        <v>4.6849757673667204E-2</v>
      </c>
      <c r="Y13" s="7">
        <f>'ELCA (numbers)'!AD13/W13</f>
        <v>4.8465266558966075E-2</v>
      </c>
      <c r="Z13" s="7">
        <f>'ELCA (numbers)'!AE13/W13</f>
        <v>2.9079159935379646E-2</v>
      </c>
      <c r="AA13" s="7">
        <f>'ELCA (numbers)'!AF13/W13</f>
        <v>0.12439418416801293</v>
      </c>
      <c r="AB13" s="6">
        <v>650</v>
      </c>
      <c r="AC13" s="7">
        <f>'ELCA (numbers)'!AI13/AB13</f>
        <v>4.7692307692307694E-2</v>
      </c>
      <c r="AD13" s="7">
        <f>'ELCA (numbers)'!AJ13/AB13</f>
        <v>2.923076923076923E-2</v>
      </c>
      <c r="AE13" s="7">
        <f>'ELCA (numbers)'!AK13/AB13</f>
        <v>2.4615384615384615E-2</v>
      </c>
      <c r="AF13" s="7">
        <f>'ELCA (numbers)'!AL13/AB13</f>
        <v>0.10153846153846154</v>
      </c>
      <c r="AG13" s="13">
        <f t="shared" si="0"/>
        <v>4.8101542838384914E-3</v>
      </c>
    </row>
    <row r="14" spans="1:33">
      <c r="A14" s="4">
        <v>198835</v>
      </c>
      <c r="B14" s="5" t="s">
        <v>61</v>
      </c>
      <c r="C14" s="6">
        <v>279</v>
      </c>
      <c r="D14" s="7">
        <f>'ELCA (numbers)'!E14/C14</f>
        <v>3.2258064516129031E-2</v>
      </c>
      <c r="E14" s="7">
        <f>'ELCA (numbers)'!F14/C14</f>
        <v>1.0752688172043012E-2</v>
      </c>
      <c r="F14" s="7">
        <f>'ELCA (numbers)'!G14/C14</f>
        <v>3.9426523297491037E-2</v>
      </c>
      <c r="G14" s="7">
        <f>'ELCA (numbers)'!H14/C14</f>
        <v>8.2437275985663083E-2</v>
      </c>
      <c r="H14" s="6">
        <v>316</v>
      </c>
      <c r="I14" s="7">
        <f>'ELCA (numbers)'!K14/H14</f>
        <v>1.8987341772151899E-2</v>
      </c>
      <c r="J14" s="7">
        <f>'ELCA (numbers)'!L14/H14</f>
        <v>2.2151898734177215E-2</v>
      </c>
      <c r="K14" s="7">
        <f>'ELCA (numbers)'!M14/H14</f>
        <v>9.4936708860759497E-3</v>
      </c>
      <c r="L14" s="7">
        <f>'ELCA (numbers)'!N14/H14</f>
        <v>5.0632911392405063E-2</v>
      </c>
      <c r="M14" s="6">
        <v>284</v>
      </c>
      <c r="N14" s="7">
        <f>'ELCA (numbers)'!Q14/M14</f>
        <v>3.5211267605633804E-3</v>
      </c>
      <c r="O14" s="7">
        <f>'ELCA (numbers)'!R14/M14</f>
        <v>1.4084507042253521E-2</v>
      </c>
      <c r="P14" s="7">
        <f>'ELCA (numbers)'!S14/M14</f>
        <v>4.5774647887323945E-2</v>
      </c>
      <c r="Q14" s="7">
        <f>'ELCA (numbers)'!T14/M14</f>
        <v>6.3380281690140844E-2</v>
      </c>
      <c r="R14" s="6">
        <v>287</v>
      </c>
      <c r="S14" s="7">
        <f>'ELCA (numbers)'!W14/R14</f>
        <v>6.9686411149825784E-3</v>
      </c>
      <c r="T14" s="7">
        <f>'ELCA (numbers)'!X14/R14</f>
        <v>1.7421602787456445E-2</v>
      </c>
      <c r="U14" s="7">
        <f>'ELCA (numbers)'!Y14/R14</f>
        <v>2.0905923344947737E-2</v>
      </c>
      <c r="V14" s="7">
        <f>'ELCA (numbers)'!Z14/R14</f>
        <v>4.5296167247386762E-2</v>
      </c>
      <c r="W14" s="6">
        <v>299</v>
      </c>
      <c r="X14" s="7">
        <f>'ELCA (numbers)'!AC14/W14</f>
        <v>1.6722408026755852E-2</v>
      </c>
      <c r="Y14" s="7">
        <f>'ELCA (numbers)'!AD14/W14</f>
        <v>2.0066889632107024E-2</v>
      </c>
      <c r="Z14" s="7">
        <f>'ELCA (numbers)'!AE14/W14</f>
        <v>2.3411371237458192E-2</v>
      </c>
      <c r="AA14" s="7">
        <f>'ELCA (numbers)'!AF14/W14</f>
        <v>6.0200668896321072E-2</v>
      </c>
      <c r="AB14" s="6">
        <v>349</v>
      </c>
      <c r="AC14" s="7">
        <f>'ELCA (numbers)'!AI14/AB14</f>
        <v>1.7191977077363897E-2</v>
      </c>
      <c r="AD14" s="7">
        <f>'ELCA (numbers)'!AJ14/AB14</f>
        <v>2.0057306590257881E-2</v>
      </c>
      <c r="AE14" s="7">
        <f>'ELCA (numbers)'!AK14/AB14</f>
        <v>8.5959885386819486E-3</v>
      </c>
      <c r="AF14" s="7">
        <f>'ELCA (numbers)'!AL14/AB14</f>
        <v>4.5845272206303724E-2</v>
      </c>
      <c r="AG14" s="13">
        <f t="shared" si="0"/>
        <v>-3.659200377935936E-2</v>
      </c>
    </row>
    <row r="15" spans="1:33">
      <c r="A15" s="4">
        <v>153834</v>
      </c>
      <c r="B15" s="5" t="s">
        <v>62</v>
      </c>
      <c r="C15" s="6">
        <v>688</v>
      </c>
      <c r="D15" s="7">
        <f>'ELCA (numbers)'!E15/C15</f>
        <v>3.6337209302325583E-2</v>
      </c>
      <c r="E15" s="7">
        <f>'ELCA (numbers)'!F15/C15</f>
        <v>3.0523255813953487E-2</v>
      </c>
      <c r="F15" s="7">
        <f>'ELCA (numbers)'!G15/C15</f>
        <v>2.7616279069767442E-2</v>
      </c>
      <c r="G15" s="7">
        <f>'ELCA (numbers)'!H15/C15</f>
        <v>9.4476744186046513E-2</v>
      </c>
      <c r="H15" s="6">
        <v>624</v>
      </c>
      <c r="I15" s="7">
        <f>'ELCA (numbers)'!K15/H15</f>
        <v>5.4487179487179488E-2</v>
      </c>
      <c r="J15" s="7">
        <f>'ELCA (numbers)'!L15/H15</f>
        <v>3.5256410256410256E-2</v>
      </c>
      <c r="K15" s="7">
        <f>'ELCA (numbers)'!M15/H15</f>
        <v>3.0448717948717948E-2</v>
      </c>
      <c r="L15" s="7">
        <f>'ELCA (numbers)'!N15/H15</f>
        <v>0.1201923076923077</v>
      </c>
      <c r="M15" s="6">
        <v>649</v>
      </c>
      <c r="N15" s="7">
        <f>'ELCA (numbers)'!Q15/M15</f>
        <v>4.4684129429892139E-2</v>
      </c>
      <c r="O15" s="7">
        <f>'ELCA (numbers)'!R15/M15</f>
        <v>2.7734976887519261E-2</v>
      </c>
      <c r="P15" s="7">
        <f>'ELCA (numbers)'!S15/M15</f>
        <v>3.8520801232665637E-2</v>
      </c>
      <c r="Q15" s="7">
        <f>'ELCA (numbers)'!T15/M15</f>
        <v>0.11093990755007704</v>
      </c>
      <c r="R15" s="6">
        <v>677</v>
      </c>
      <c r="S15" s="7">
        <f>'ELCA (numbers)'!W15/R15</f>
        <v>4.2836041358936483E-2</v>
      </c>
      <c r="T15" s="7">
        <f>'ELCA (numbers)'!X15/R15</f>
        <v>2.9542097488921712E-2</v>
      </c>
      <c r="U15" s="7">
        <f>'ELCA (numbers)'!Y15/R15</f>
        <v>2.3633677991137372E-2</v>
      </c>
      <c r="V15" s="7">
        <f>'ELCA (numbers)'!Z15/R15</f>
        <v>9.6011816838995567E-2</v>
      </c>
      <c r="W15" s="6">
        <v>736</v>
      </c>
      <c r="X15" s="7">
        <f>'ELCA (numbers)'!AC15/W15</f>
        <v>4.3478260869565216E-2</v>
      </c>
      <c r="Y15" s="7">
        <f>'ELCA (numbers)'!AD15/W15</f>
        <v>3.3967391304347824E-2</v>
      </c>
      <c r="Z15" s="7">
        <f>'ELCA (numbers)'!AE15/W15</f>
        <v>2.717391304347826E-2</v>
      </c>
      <c r="AA15" s="7">
        <f>'ELCA (numbers)'!AF15/W15</f>
        <v>0.10461956521739131</v>
      </c>
      <c r="AB15" s="6">
        <v>667</v>
      </c>
      <c r="AC15" s="7">
        <f>'ELCA (numbers)'!AI15/AB15</f>
        <v>4.9475262368815595E-2</v>
      </c>
      <c r="AD15" s="7">
        <f>'ELCA (numbers)'!AJ15/AB15</f>
        <v>2.2488755622188907E-2</v>
      </c>
      <c r="AE15" s="7">
        <f>'ELCA (numbers)'!AK15/AB15</f>
        <v>2.0989505247376312E-2</v>
      </c>
      <c r="AF15" s="7">
        <f>'ELCA (numbers)'!AL15/AB15</f>
        <v>9.2953523238380811E-2</v>
      </c>
      <c r="AG15" s="13">
        <f t="shared" si="0"/>
        <v>-1.5232209476657016E-3</v>
      </c>
    </row>
    <row r="16" spans="1:33">
      <c r="A16" s="4">
        <v>181330</v>
      </c>
      <c r="B16" s="5" t="s">
        <v>63</v>
      </c>
      <c r="C16" s="6">
        <v>213</v>
      </c>
      <c r="D16" s="7">
        <f>'ELCA (numbers)'!E16/C16</f>
        <v>1.8779342723004695E-2</v>
      </c>
      <c r="E16" s="7">
        <f>'ELCA (numbers)'!F16/C16</f>
        <v>4.6948356807511738E-3</v>
      </c>
      <c r="F16" s="7">
        <f>'ELCA (numbers)'!G16/C16</f>
        <v>9.3896713615023476E-3</v>
      </c>
      <c r="G16" s="7">
        <f>'ELCA (numbers)'!H16/C16</f>
        <v>3.2863849765258218E-2</v>
      </c>
      <c r="H16" s="6">
        <v>219</v>
      </c>
      <c r="I16" s="7">
        <f>'ELCA (numbers)'!K16/H16</f>
        <v>1.3698630136986301E-2</v>
      </c>
      <c r="J16" s="7">
        <f>'ELCA (numbers)'!L16/H16</f>
        <v>4.5662100456621002E-3</v>
      </c>
      <c r="K16" s="7">
        <f>'ELCA (numbers)'!M16/H16</f>
        <v>4.5662100456621002E-3</v>
      </c>
      <c r="L16" s="7">
        <f>'ELCA (numbers)'!N16/H16</f>
        <v>2.2831050228310501E-2</v>
      </c>
      <c r="M16" s="6">
        <v>193</v>
      </c>
      <c r="N16" s="7">
        <f>'ELCA (numbers)'!Q16/M16</f>
        <v>1.0362694300518135E-2</v>
      </c>
      <c r="O16" s="7">
        <f>'ELCA (numbers)'!R16/M16</f>
        <v>0</v>
      </c>
      <c r="P16" s="7">
        <f>'ELCA (numbers)'!S16/M16</f>
        <v>0</v>
      </c>
      <c r="Q16" s="7">
        <f>'ELCA (numbers)'!T16/M16</f>
        <v>1.0362694300518135E-2</v>
      </c>
      <c r="R16" s="6">
        <v>204</v>
      </c>
      <c r="S16" s="7">
        <f>'ELCA (numbers)'!W16/R16</f>
        <v>9.8039215686274508E-3</v>
      </c>
      <c r="T16" s="7">
        <f>'ELCA (numbers)'!X16/R16</f>
        <v>1.9607843137254902E-2</v>
      </c>
      <c r="U16" s="7">
        <f>'ELCA (numbers)'!Y16/R16</f>
        <v>0</v>
      </c>
      <c r="V16" s="7">
        <f>'ELCA (numbers)'!Z16/R16</f>
        <v>2.9411764705882353E-2</v>
      </c>
      <c r="W16" s="6">
        <v>251</v>
      </c>
      <c r="X16" s="7">
        <f>'ELCA (numbers)'!AC16/W16</f>
        <v>1.1952191235059761E-2</v>
      </c>
      <c r="Y16" s="7">
        <f>'ELCA (numbers)'!AD16/W16</f>
        <v>3.1872509960159362E-2</v>
      </c>
      <c r="Z16" s="7">
        <f>'ELCA (numbers)'!AE16/W16</f>
        <v>3.9840637450199202E-3</v>
      </c>
      <c r="AA16" s="7">
        <f>'ELCA (numbers)'!AF16/W16</f>
        <v>4.7808764940239043E-2</v>
      </c>
      <c r="AB16" s="6">
        <v>208</v>
      </c>
      <c r="AC16" s="7">
        <f>'ELCA (numbers)'!AI16/AB16</f>
        <v>4.807692307692308E-3</v>
      </c>
      <c r="AD16" s="7">
        <f>'ELCA (numbers)'!AJ16/AB16</f>
        <v>1.9230769230769232E-2</v>
      </c>
      <c r="AE16" s="7">
        <f>'ELCA (numbers)'!AK16/AB16</f>
        <v>0</v>
      </c>
      <c r="AF16" s="7">
        <f>'ELCA (numbers)'!AL16/AB16</f>
        <v>2.403846153846154E-2</v>
      </c>
      <c r="AG16" s="13">
        <f t="shared" si="0"/>
        <v>-8.8253882267966786E-3</v>
      </c>
    </row>
    <row r="17" spans="1:33">
      <c r="A17" s="4">
        <v>214175</v>
      </c>
      <c r="B17" s="5" t="s">
        <v>64</v>
      </c>
      <c r="C17" s="6">
        <v>736</v>
      </c>
      <c r="D17" s="7">
        <f>'ELCA (numbers)'!E17/C17</f>
        <v>6.7934782608695649E-2</v>
      </c>
      <c r="E17" s="7">
        <f>'ELCA (numbers)'!F17/C17</f>
        <v>3.940217391304348E-2</v>
      </c>
      <c r="F17" s="7">
        <f>'ELCA (numbers)'!G17/C17</f>
        <v>2.4456521739130436E-2</v>
      </c>
      <c r="G17" s="7">
        <f>'ELCA (numbers)'!H17/C17</f>
        <v>0.13179347826086957</v>
      </c>
      <c r="H17" s="6">
        <v>707</v>
      </c>
      <c r="I17" s="7">
        <f>'ELCA (numbers)'!K17/H17</f>
        <v>6.6478076379066484E-2</v>
      </c>
      <c r="J17" s="7">
        <f>'ELCA (numbers)'!L17/H17</f>
        <v>2.8288543140028287E-2</v>
      </c>
      <c r="K17" s="7">
        <f>'ELCA (numbers)'!M17/H17</f>
        <v>2.6874115983026876E-2</v>
      </c>
      <c r="L17" s="7">
        <f>'ELCA (numbers)'!N17/H17</f>
        <v>0.12164073550212164</v>
      </c>
      <c r="M17" s="6">
        <v>735</v>
      </c>
      <c r="N17" s="7">
        <f>'ELCA (numbers)'!Q17/M17</f>
        <v>6.1224489795918366E-2</v>
      </c>
      <c r="O17" s="7">
        <f>'ELCA (numbers)'!R17/M17</f>
        <v>3.6734693877551024E-2</v>
      </c>
      <c r="P17" s="7">
        <f>'ELCA (numbers)'!S17/M17</f>
        <v>9.5238095238095247E-3</v>
      </c>
      <c r="Q17" s="7">
        <f>'ELCA (numbers)'!T17/M17</f>
        <v>0.10748299319727891</v>
      </c>
      <c r="R17" s="6">
        <v>809</v>
      </c>
      <c r="S17" s="7">
        <f>'ELCA (numbers)'!W17/R17</f>
        <v>3.5846724351050678E-2</v>
      </c>
      <c r="T17" s="7">
        <f>'ELCA (numbers)'!X17/R17</f>
        <v>2.9666254635352288E-2</v>
      </c>
      <c r="U17" s="7">
        <f>'ELCA (numbers)'!Y17/R17</f>
        <v>1.2360939431396786E-2</v>
      </c>
      <c r="V17" s="7">
        <f>'ELCA (numbers)'!Z17/R17</f>
        <v>7.7873918417799753E-2</v>
      </c>
      <c r="W17" s="6">
        <v>793</v>
      </c>
      <c r="X17" s="7">
        <f>'ELCA (numbers)'!AC17/W17</f>
        <v>5.1702395964691047E-2</v>
      </c>
      <c r="Y17" s="7">
        <f>'ELCA (numbers)'!AD17/W17</f>
        <v>2.9003783102143757E-2</v>
      </c>
      <c r="Z17" s="7">
        <f>'ELCA (numbers)'!AE17/W17</f>
        <v>1.8915510718789406E-2</v>
      </c>
      <c r="AA17" s="7">
        <f>'ELCA (numbers)'!AF17/W17</f>
        <v>9.9621689785624218E-2</v>
      </c>
      <c r="AB17" s="6">
        <v>768</v>
      </c>
      <c r="AC17" s="7">
        <f>'ELCA (numbers)'!AI17/AB17</f>
        <v>4.5572916666666664E-2</v>
      </c>
      <c r="AD17" s="7">
        <f>'ELCA (numbers)'!AJ17/AB17</f>
        <v>2.734375E-2</v>
      </c>
      <c r="AE17" s="7">
        <f>'ELCA (numbers)'!AK17/AB17</f>
        <v>1.953125E-2</v>
      </c>
      <c r="AF17" s="7">
        <f>'ELCA (numbers)'!AL17/AB17</f>
        <v>9.2447916666666671E-2</v>
      </c>
      <c r="AG17" s="13">
        <f t="shared" si="0"/>
        <v>-3.9345561594202896E-2</v>
      </c>
    </row>
    <row r="18" spans="1:33">
      <c r="A18" s="4">
        <v>218414</v>
      </c>
      <c r="B18" s="5" t="s">
        <v>65</v>
      </c>
      <c r="C18" s="6">
        <v>120</v>
      </c>
      <c r="D18" s="7">
        <f>'ELCA (numbers)'!E18/C18</f>
        <v>0.05</v>
      </c>
      <c r="E18" s="7">
        <f>'ELCA (numbers)'!F18/C18</f>
        <v>7.4999999999999997E-2</v>
      </c>
      <c r="F18" s="7">
        <f>'ELCA (numbers)'!G18/C18</f>
        <v>8.3333333333333332E-3</v>
      </c>
      <c r="G18" s="7">
        <f>'ELCA (numbers)'!H18/C18</f>
        <v>0.13333333333333333</v>
      </c>
      <c r="H18" s="6">
        <v>149</v>
      </c>
      <c r="I18" s="7">
        <f>'ELCA (numbers)'!K18/H18</f>
        <v>2.0134228187919462E-2</v>
      </c>
      <c r="J18" s="7">
        <f>'ELCA (numbers)'!L18/H18</f>
        <v>4.6979865771812082E-2</v>
      </c>
      <c r="K18" s="7">
        <f>'ELCA (numbers)'!M18/H18</f>
        <v>0</v>
      </c>
      <c r="L18" s="7">
        <f>'ELCA (numbers)'!N18/H18</f>
        <v>6.7114093959731544E-2</v>
      </c>
      <c r="M18" s="6">
        <v>144</v>
      </c>
      <c r="N18" s="7">
        <f>'ELCA (numbers)'!Q18/M18</f>
        <v>1.3888888888888888E-2</v>
      </c>
      <c r="O18" s="7">
        <f>'ELCA (numbers)'!R18/M18</f>
        <v>6.9444444444444441E-3</v>
      </c>
      <c r="P18" s="7">
        <f>'ELCA (numbers)'!S18/M18</f>
        <v>0</v>
      </c>
      <c r="Q18" s="7">
        <f>'ELCA (numbers)'!T18/M18</f>
        <v>2.0833333333333332E-2</v>
      </c>
      <c r="R18" s="6">
        <v>145</v>
      </c>
      <c r="S18" s="7">
        <f>'ELCA (numbers)'!W18/R18</f>
        <v>1.3793103448275862E-2</v>
      </c>
      <c r="T18" s="7">
        <f>'ELCA (numbers)'!X18/R18</f>
        <v>5.5172413793103448E-2</v>
      </c>
      <c r="U18" s="7">
        <f>'ELCA (numbers)'!Y18/R18</f>
        <v>6.8965517241379309E-3</v>
      </c>
      <c r="V18" s="7">
        <f>'ELCA (numbers)'!Z18/R18</f>
        <v>7.586206896551724E-2</v>
      </c>
      <c r="W18" s="6">
        <v>213</v>
      </c>
      <c r="X18" s="7">
        <f>'ELCA (numbers)'!AC18/W18</f>
        <v>4.2253521126760563E-2</v>
      </c>
      <c r="Y18" s="7">
        <f>'ELCA (numbers)'!AD18/W18</f>
        <v>5.6338028169014086E-2</v>
      </c>
      <c r="Z18" s="7">
        <f>'ELCA (numbers)'!AE18/W18</f>
        <v>2.3474178403755867E-2</v>
      </c>
      <c r="AA18" s="7">
        <f>'ELCA (numbers)'!AF18/W18</f>
        <v>0.12206572769953052</v>
      </c>
      <c r="AB18" s="6">
        <v>208</v>
      </c>
      <c r="AC18" s="7">
        <f>'ELCA (numbers)'!AI18/AB18</f>
        <v>3.3653846153846152E-2</v>
      </c>
      <c r="AD18" s="7">
        <f>'ELCA (numbers)'!AJ18/AB18</f>
        <v>2.403846153846154E-2</v>
      </c>
      <c r="AE18" s="7">
        <f>'ELCA (numbers)'!AK18/AB18</f>
        <v>1.4423076923076924E-2</v>
      </c>
      <c r="AF18" s="7">
        <f>'ELCA (numbers)'!AL18/AB18</f>
        <v>7.2115384615384609E-2</v>
      </c>
      <c r="AG18" s="13">
        <f t="shared" si="0"/>
        <v>-6.1217948717948723E-2</v>
      </c>
    </row>
    <row r="19" spans="1:33">
      <c r="A19" s="4">
        <v>236230</v>
      </c>
      <c r="B19" s="5" t="s">
        <v>66</v>
      </c>
      <c r="C19" s="6">
        <v>788</v>
      </c>
      <c r="D19" s="7">
        <f>'ELCA (numbers)'!E19/C19</f>
        <v>3.6802030456852791E-2</v>
      </c>
      <c r="E19" s="7">
        <f>'ELCA (numbers)'!F19/C19</f>
        <v>1.9035532994923859E-2</v>
      </c>
      <c r="F19" s="7">
        <f>'ELCA (numbers)'!G19/C19</f>
        <v>2.1573604060913704E-2</v>
      </c>
      <c r="G19" s="7">
        <f>'ELCA (numbers)'!H19/C19</f>
        <v>7.7411167512690351E-2</v>
      </c>
      <c r="H19" s="6">
        <v>806</v>
      </c>
      <c r="I19" s="7">
        <f>'ELCA (numbers)'!K19/H19</f>
        <v>3.8461538461538464E-2</v>
      </c>
      <c r="J19" s="7">
        <f>'ELCA (numbers)'!L19/H19</f>
        <v>3.7220843672456573E-2</v>
      </c>
      <c r="K19" s="7">
        <f>'ELCA (numbers)'!M19/H19</f>
        <v>2.9776674937965261E-2</v>
      </c>
      <c r="L19" s="7">
        <f>'ELCA (numbers)'!N19/H19</f>
        <v>0.10545905707196029</v>
      </c>
      <c r="M19" s="6">
        <v>797</v>
      </c>
      <c r="N19" s="7">
        <f>'ELCA (numbers)'!Q19/M19</f>
        <v>5.520702634880803E-2</v>
      </c>
      <c r="O19" s="7">
        <f>'ELCA (numbers)'!R19/M19</f>
        <v>4.1405269761606023E-2</v>
      </c>
      <c r="P19" s="7">
        <f>'ELCA (numbers)'!S19/M19</f>
        <v>2.5094102885821833E-2</v>
      </c>
      <c r="Q19" s="7">
        <f>'ELCA (numbers)'!T19/M19</f>
        <v>0.12170639899623588</v>
      </c>
      <c r="R19" s="6">
        <v>783</v>
      </c>
      <c r="S19" s="7">
        <f>'ELCA (numbers)'!W19/R19</f>
        <v>4.3422733077905493E-2</v>
      </c>
      <c r="T19" s="7">
        <f>'ELCA (numbers)'!X19/R19</f>
        <v>3.8314176245210725E-2</v>
      </c>
      <c r="U19" s="7">
        <f>'ELCA (numbers)'!Y19/R19</f>
        <v>3.3205619412515965E-2</v>
      </c>
      <c r="V19" s="7">
        <f>'ELCA (numbers)'!Z19/R19</f>
        <v>0.11494252873563218</v>
      </c>
      <c r="W19" s="6">
        <v>755</v>
      </c>
      <c r="X19" s="7">
        <f>'ELCA (numbers)'!AC19/W19</f>
        <v>6.4900662251655625E-2</v>
      </c>
      <c r="Y19" s="7">
        <f>'ELCA (numbers)'!AD19/W19</f>
        <v>4.900662251655629E-2</v>
      </c>
      <c r="Z19" s="7">
        <f>'ELCA (numbers)'!AE19/W19</f>
        <v>2.9139072847682121E-2</v>
      </c>
      <c r="AA19" s="7">
        <f>'ELCA (numbers)'!AF19/W19</f>
        <v>0.14304635761589404</v>
      </c>
      <c r="AB19" s="6">
        <v>817</v>
      </c>
      <c r="AC19" s="7">
        <f>'ELCA (numbers)'!AI19/AB19</f>
        <v>3.0599755201958383E-2</v>
      </c>
      <c r="AD19" s="7">
        <f>'ELCA (numbers)'!AJ19/AB19</f>
        <v>2.3255813953488372E-2</v>
      </c>
      <c r="AE19" s="7">
        <f>'ELCA (numbers)'!AK19/AB19</f>
        <v>1.2239902080783354E-2</v>
      </c>
      <c r="AF19" s="7">
        <f>'ELCA (numbers)'!AL19/AB19</f>
        <v>6.6095471236230108E-2</v>
      </c>
      <c r="AG19" s="13">
        <f t="shared" si="0"/>
        <v>-1.1315696276460244E-2</v>
      </c>
    </row>
    <row r="20" spans="1:33">
      <c r="A20" s="4">
        <v>233426</v>
      </c>
      <c r="B20" s="5" t="s">
        <v>67</v>
      </c>
      <c r="C20" s="6">
        <v>385</v>
      </c>
      <c r="D20" s="7">
        <f>'ELCA (numbers)'!E20/C20</f>
        <v>0.12207792207792208</v>
      </c>
      <c r="E20" s="7">
        <f>'ELCA (numbers)'!F20/C20</f>
        <v>5.4545454545454543E-2</v>
      </c>
      <c r="F20" s="7">
        <f>'ELCA (numbers)'!G20/C20</f>
        <v>2.0779220779220779E-2</v>
      </c>
      <c r="G20" s="7">
        <f>'ELCA (numbers)'!H20/C20</f>
        <v>0.19740259740259741</v>
      </c>
      <c r="H20" s="6">
        <v>397</v>
      </c>
      <c r="I20" s="7">
        <f>'ELCA (numbers)'!K20/H20</f>
        <v>7.5566750629722929E-2</v>
      </c>
      <c r="J20" s="7">
        <f>'ELCA (numbers)'!L20/H20</f>
        <v>9.3198992443324941E-2</v>
      </c>
      <c r="K20" s="7">
        <f>'ELCA (numbers)'!M20/H20</f>
        <v>2.2670025188916875E-2</v>
      </c>
      <c r="L20" s="7">
        <f>'ELCA (numbers)'!N20/H20</f>
        <v>0.19143576826196473</v>
      </c>
      <c r="M20" s="6">
        <v>429</v>
      </c>
      <c r="N20" s="7">
        <f>'ELCA (numbers)'!Q20/M20</f>
        <v>6.9930069930069935E-2</v>
      </c>
      <c r="O20" s="7">
        <f>'ELCA (numbers)'!R20/M20</f>
        <v>7.9254079254079249E-2</v>
      </c>
      <c r="P20" s="7">
        <f>'ELCA (numbers)'!S20/M20</f>
        <v>2.331002331002331E-3</v>
      </c>
      <c r="Q20" s="7">
        <f>'ELCA (numbers)'!T20/M20</f>
        <v>0.15151515151515152</v>
      </c>
      <c r="R20" s="6">
        <v>454</v>
      </c>
      <c r="S20" s="7">
        <f>'ELCA (numbers)'!W20/R20</f>
        <v>7.7092511013215861E-2</v>
      </c>
      <c r="T20" s="7">
        <f>'ELCA (numbers)'!X20/R20</f>
        <v>7.0484581497797363E-2</v>
      </c>
      <c r="U20" s="7">
        <f>'ELCA (numbers)'!Y20/R20</f>
        <v>2.2026431718061675E-2</v>
      </c>
      <c r="V20" s="7">
        <f>'ELCA (numbers)'!Z20/R20</f>
        <v>0.1696035242290749</v>
      </c>
      <c r="W20" s="6">
        <v>470</v>
      </c>
      <c r="X20" s="7">
        <f>'ELCA (numbers)'!AC20/W20</f>
        <v>8.723404255319149E-2</v>
      </c>
      <c r="Y20" s="7">
        <f>'ELCA (numbers)'!AD20/W20</f>
        <v>7.4468085106382975E-2</v>
      </c>
      <c r="Z20" s="7">
        <f>'ELCA (numbers)'!AE20/W20</f>
        <v>1.276595744680851E-2</v>
      </c>
      <c r="AA20" s="7">
        <f>'ELCA (numbers)'!AF20/W20</f>
        <v>0.17446808510638298</v>
      </c>
      <c r="AB20" s="6">
        <v>485</v>
      </c>
      <c r="AC20" s="7">
        <f>'ELCA (numbers)'!AI20/AB20</f>
        <v>5.9793814432989693E-2</v>
      </c>
      <c r="AD20" s="7">
        <f>'ELCA (numbers)'!AJ20/AB20</f>
        <v>7.0103092783505155E-2</v>
      </c>
      <c r="AE20" s="7">
        <f>'ELCA (numbers)'!AK20/AB20</f>
        <v>1.6494845360824743E-2</v>
      </c>
      <c r="AF20" s="7">
        <f>'ELCA (numbers)'!AL20/AB20</f>
        <v>0.14639175257731959</v>
      </c>
      <c r="AG20" s="13">
        <f t="shared" si="0"/>
        <v>-5.1010844825277818E-2</v>
      </c>
    </row>
    <row r="21" spans="1:33">
      <c r="A21" s="4">
        <v>174844</v>
      </c>
      <c r="B21" s="5" t="s">
        <v>68</v>
      </c>
      <c r="C21" s="6">
        <v>949</v>
      </c>
      <c r="D21" s="7">
        <f>'ELCA (numbers)'!E21/C21</f>
        <v>8.8514225500526872E-2</v>
      </c>
      <c r="E21" s="7">
        <f>'ELCA (numbers)'!F21/C21</f>
        <v>3.4773445732349841E-2</v>
      </c>
      <c r="F21" s="7">
        <f>'ELCA (numbers)'!G21/C21</f>
        <v>7.4815595363540571E-2</v>
      </c>
      <c r="G21" s="7">
        <f>'ELCA (numbers)'!H21/C21</f>
        <v>0.19810326659641728</v>
      </c>
      <c r="H21" s="6">
        <v>962</v>
      </c>
      <c r="I21" s="7">
        <f>'ELCA (numbers)'!K21/H21</f>
        <v>7.6923076923076927E-2</v>
      </c>
      <c r="J21" s="7">
        <f>'ELCA (numbers)'!L21/H21</f>
        <v>4.1580041580041582E-2</v>
      </c>
      <c r="K21" s="7">
        <f>'ELCA (numbers)'!M21/H21</f>
        <v>5.1975051975051978E-2</v>
      </c>
      <c r="L21" s="7">
        <f>'ELCA (numbers)'!N21/H21</f>
        <v>0.17047817047817049</v>
      </c>
      <c r="M21" s="6">
        <v>942</v>
      </c>
      <c r="N21" s="7">
        <f>'ELCA (numbers)'!Q21/M21</f>
        <v>7.749469214437367E-2</v>
      </c>
      <c r="O21" s="7">
        <f>'ELCA (numbers)'!R21/M21</f>
        <v>4.1401273885350316E-2</v>
      </c>
      <c r="P21" s="7">
        <f>'ELCA (numbers)'!S21/M21</f>
        <v>5.2016985138004249E-2</v>
      </c>
      <c r="Q21" s="7">
        <f>'ELCA (numbers)'!T21/M21</f>
        <v>0.17091295116772823</v>
      </c>
      <c r="R21" s="6">
        <v>961</v>
      </c>
      <c r="S21" s="7">
        <f>'ELCA (numbers)'!W21/R21</f>
        <v>6.3475546305931316E-2</v>
      </c>
      <c r="T21" s="7">
        <f>'ELCA (numbers)'!X21/R21</f>
        <v>4.7866805411030174E-2</v>
      </c>
      <c r="U21" s="7">
        <f>'ELCA (numbers)'!Y21/R21</f>
        <v>4.8907388137356921E-2</v>
      </c>
      <c r="V21" s="7">
        <f>'ELCA (numbers)'!Z21/R21</f>
        <v>0.16024973985431842</v>
      </c>
      <c r="W21" s="6">
        <v>1028</v>
      </c>
      <c r="X21" s="7">
        <f>'ELCA (numbers)'!AC21/W21</f>
        <v>5.544747081712062E-2</v>
      </c>
      <c r="Y21" s="7">
        <f>'ELCA (numbers)'!AD21/W21</f>
        <v>3.9883268482490269E-2</v>
      </c>
      <c r="Z21" s="7">
        <f>'ELCA (numbers)'!AE21/W21</f>
        <v>4.9610894941634238E-2</v>
      </c>
      <c r="AA21" s="7">
        <f>'ELCA (numbers)'!AF21/W21</f>
        <v>0.14494163424124515</v>
      </c>
      <c r="AB21" s="6">
        <v>1026</v>
      </c>
      <c r="AC21" s="7">
        <f>'ELCA (numbers)'!AI21/AB21</f>
        <v>6.1403508771929821E-2</v>
      </c>
      <c r="AD21" s="7">
        <f>'ELCA (numbers)'!AJ21/AB21</f>
        <v>3.1189083820662766E-2</v>
      </c>
      <c r="AE21" s="7">
        <f>'ELCA (numbers)'!AK21/AB21</f>
        <v>2.5341130604288498E-2</v>
      </c>
      <c r="AF21" s="7">
        <f>'ELCA (numbers)'!AL21/AB21</f>
        <v>0.11793372319688109</v>
      </c>
      <c r="AG21" s="13">
        <f t="shared" si="0"/>
        <v>-8.0169543399536192E-2</v>
      </c>
    </row>
    <row r="22" spans="1:33">
      <c r="A22" s="4">
        <v>216278</v>
      </c>
      <c r="B22" s="5" t="s">
        <v>69</v>
      </c>
      <c r="C22" s="6">
        <v>458</v>
      </c>
      <c r="D22" s="7">
        <f>'ELCA (numbers)'!E22/C22</f>
        <v>5.6768558951965066E-2</v>
      </c>
      <c r="E22" s="7">
        <f>'ELCA (numbers)'!F22/C22</f>
        <v>2.4017467248908297E-2</v>
      </c>
      <c r="F22" s="7">
        <f>'ELCA (numbers)'!G22/C22</f>
        <v>1.3100436681222707E-2</v>
      </c>
      <c r="G22" s="7">
        <f>'ELCA (numbers)'!H22/C22</f>
        <v>9.3886462882096067E-2</v>
      </c>
      <c r="H22" s="6">
        <v>529</v>
      </c>
      <c r="I22" s="7">
        <f>'ELCA (numbers)'!K22/H22</f>
        <v>6.0491493383742913E-2</v>
      </c>
      <c r="J22" s="7">
        <f>'ELCA (numbers)'!L22/H22</f>
        <v>2.835538752362949E-2</v>
      </c>
      <c r="K22" s="7">
        <f>'ELCA (numbers)'!M22/H22</f>
        <v>2.2684310018903593E-2</v>
      </c>
      <c r="L22" s="7">
        <f>'ELCA (numbers)'!N22/H22</f>
        <v>0.11153119092627599</v>
      </c>
      <c r="M22" s="6">
        <v>526</v>
      </c>
      <c r="N22" s="7">
        <f>'ELCA (numbers)'!Q22/M22</f>
        <v>7.0342205323193921E-2</v>
      </c>
      <c r="O22" s="7">
        <f>'ELCA (numbers)'!R22/M22</f>
        <v>2.8517110266159697E-2</v>
      </c>
      <c r="P22" s="7">
        <f>'ELCA (numbers)'!S22/M22</f>
        <v>2.2813688212927757E-2</v>
      </c>
      <c r="Q22" s="7">
        <f>'ELCA (numbers)'!T22/M22</f>
        <v>0.12167300380228137</v>
      </c>
      <c r="R22" s="6">
        <v>469</v>
      </c>
      <c r="S22" s="7">
        <f>'ELCA (numbers)'!W22/R22</f>
        <v>8.3155650319829424E-2</v>
      </c>
      <c r="T22" s="7">
        <f>'ELCA (numbers)'!X22/R22</f>
        <v>2.7718550106609809E-2</v>
      </c>
      <c r="U22" s="7">
        <f>'ELCA (numbers)'!Y22/R22</f>
        <v>3.1982942430703626E-2</v>
      </c>
      <c r="V22" s="7">
        <f>'ELCA (numbers)'!Z22/R22</f>
        <v>0.14285714285714285</v>
      </c>
      <c r="W22" s="6">
        <v>553</v>
      </c>
      <c r="X22" s="7">
        <f>'ELCA (numbers)'!AC22/W22</f>
        <v>8.6799276672694395E-2</v>
      </c>
      <c r="Y22" s="7">
        <f>'ELCA (numbers)'!AD22/W22</f>
        <v>4.3399638336347197E-2</v>
      </c>
      <c r="Z22" s="7">
        <f>'ELCA (numbers)'!AE22/W22</f>
        <v>1.9891500904159132E-2</v>
      </c>
      <c r="AA22" s="7">
        <f>'ELCA (numbers)'!AF22/W22</f>
        <v>0.15009041591320071</v>
      </c>
      <c r="AB22" s="6">
        <v>551</v>
      </c>
      <c r="AC22" s="7">
        <f>'ELCA (numbers)'!AI22/AB22</f>
        <v>0.10344827586206896</v>
      </c>
      <c r="AD22" s="7">
        <f>'ELCA (numbers)'!AJ22/AB22</f>
        <v>2.7223230490018149E-2</v>
      </c>
      <c r="AE22" s="7">
        <f>'ELCA (numbers)'!AK22/AB22</f>
        <v>1.8148820326678767E-2</v>
      </c>
      <c r="AF22" s="7">
        <f>'ELCA (numbers)'!AL22/AB22</f>
        <v>0.14882032667876588</v>
      </c>
      <c r="AG22" s="13">
        <f t="shared" si="0"/>
        <v>5.4933863796669813E-2</v>
      </c>
    </row>
    <row r="23" spans="1:33">
      <c r="A23" s="4">
        <v>228981</v>
      </c>
      <c r="B23" s="5" t="s">
        <v>70</v>
      </c>
      <c r="C23" s="6">
        <v>281</v>
      </c>
      <c r="D23" s="7">
        <f>'ELCA (numbers)'!E23/C23</f>
        <v>4.6263345195729534E-2</v>
      </c>
      <c r="E23" s="7">
        <f>'ELCA (numbers)'!F23/C23</f>
        <v>4.9822064056939501E-2</v>
      </c>
      <c r="F23" s="7">
        <f>'ELCA (numbers)'!G23/C23</f>
        <v>1.0676156583629894E-2</v>
      </c>
      <c r="G23" s="7">
        <f>'ELCA (numbers)'!H23/C23</f>
        <v>0.10676156583629894</v>
      </c>
      <c r="H23" s="6">
        <v>285</v>
      </c>
      <c r="I23" s="7">
        <f>'ELCA (numbers)'!K23/H23</f>
        <v>1.4035087719298246E-2</v>
      </c>
      <c r="J23" s="7">
        <f>'ELCA (numbers)'!L23/H23</f>
        <v>3.1578947368421054E-2</v>
      </c>
      <c r="K23" s="7">
        <f>'ELCA (numbers)'!M23/H23</f>
        <v>3.5087719298245615E-3</v>
      </c>
      <c r="L23" s="7">
        <f>'ELCA (numbers)'!N23/H23</f>
        <v>4.912280701754386E-2</v>
      </c>
      <c r="M23" s="6">
        <v>269</v>
      </c>
      <c r="N23" s="7">
        <f>'ELCA (numbers)'!Q23/M23</f>
        <v>2.2304832713754646E-2</v>
      </c>
      <c r="O23" s="7">
        <f>'ELCA (numbers)'!R23/M23</f>
        <v>2.6022304832713755E-2</v>
      </c>
      <c r="P23" s="7">
        <f>'ELCA (numbers)'!S23/M23</f>
        <v>0</v>
      </c>
      <c r="Q23" s="7">
        <f>'ELCA (numbers)'!T23/M23</f>
        <v>4.8327137546468404E-2</v>
      </c>
      <c r="R23" s="6">
        <v>247</v>
      </c>
      <c r="S23" s="7">
        <f>'ELCA (numbers)'!W23/R23</f>
        <v>1.6194331983805668E-2</v>
      </c>
      <c r="T23" s="7">
        <f>'ELCA (numbers)'!X23/R23</f>
        <v>1.2145748987854251E-2</v>
      </c>
      <c r="U23" s="7">
        <f>'ELCA (numbers)'!Y23/R23</f>
        <v>4.048582995951417E-3</v>
      </c>
      <c r="V23" s="7">
        <f>'ELCA (numbers)'!Z23/R23</f>
        <v>3.2388663967611336E-2</v>
      </c>
      <c r="W23" s="6">
        <v>283</v>
      </c>
      <c r="X23" s="7">
        <f>'ELCA (numbers)'!AC23/W23</f>
        <v>1.7667844522968199E-2</v>
      </c>
      <c r="Y23" s="7">
        <f>'ELCA (numbers)'!AD23/W23</f>
        <v>3.5335689045936397E-2</v>
      </c>
      <c r="Z23" s="7">
        <f>'ELCA (numbers)'!AE23/W23</f>
        <v>1.0600706713780919E-2</v>
      </c>
      <c r="AA23" s="7">
        <f>'ELCA (numbers)'!AF23/W23</f>
        <v>6.3604240282685506E-2</v>
      </c>
      <c r="AB23" s="6">
        <v>207</v>
      </c>
      <c r="AC23" s="7">
        <f>'ELCA (numbers)'!AI23/AB23</f>
        <v>1.932367149758454E-2</v>
      </c>
      <c r="AD23" s="7">
        <f>'ELCA (numbers)'!AJ23/AB23</f>
        <v>1.932367149758454E-2</v>
      </c>
      <c r="AE23" s="7">
        <f>'ELCA (numbers)'!AK23/AB23</f>
        <v>9.6618357487922701E-3</v>
      </c>
      <c r="AF23" s="7">
        <f>'ELCA (numbers)'!AL23/AB23</f>
        <v>4.8309178743961352E-2</v>
      </c>
      <c r="AG23" s="13">
        <f t="shared" si="0"/>
        <v>-5.8452387092337584E-2</v>
      </c>
    </row>
    <row r="24" spans="1:33">
      <c r="A24" s="4">
        <v>216357</v>
      </c>
      <c r="B24" s="5" t="s">
        <v>71</v>
      </c>
      <c r="C24" s="6">
        <v>272</v>
      </c>
      <c r="D24" s="7">
        <f>'ELCA (numbers)'!E24/C24</f>
        <v>3.6764705882352942E-2</v>
      </c>
      <c r="E24" s="7">
        <f>'ELCA (numbers)'!F24/C24</f>
        <v>3.6764705882352942E-2</v>
      </c>
      <c r="F24" s="7">
        <f>'ELCA (numbers)'!G24/C24</f>
        <v>2.2058823529411766E-2</v>
      </c>
      <c r="G24" s="7">
        <f>'ELCA (numbers)'!H24/C24</f>
        <v>9.5588235294117641E-2</v>
      </c>
      <c r="H24" s="6">
        <v>245</v>
      </c>
      <c r="I24" s="7">
        <f>'ELCA (numbers)'!K24/H24</f>
        <v>2.4489795918367346E-2</v>
      </c>
      <c r="J24" s="7">
        <f>'ELCA (numbers)'!L24/H24</f>
        <v>4.4897959183673466E-2</v>
      </c>
      <c r="K24" s="7">
        <f>'ELCA (numbers)'!M24/H24</f>
        <v>3.2653061224489799E-2</v>
      </c>
      <c r="L24" s="7">
        <f>'ELCA (numbers)'!N24/H24</f>
        <v>0.10204081632653061</v>
      </c>
      <c r="M24" s="6">
        <v>223</v>
      </c>
      <c r="N24" s="7">
        <f>'ELCA (numbers)'!Q24/M24</f>
        <v>5.829596412556054E-2</v>
      </c>
      <c r="O24" s="7">
        <f>'ELCA (numbers)'!R24/M24</f>
        <v>5.3811659192825115E-2</v>
      </c>
      <c r="P24" s="7">
        <f>'ELCA (numbers)'!S24/M24</f>
        <v>4.4843049327354258E-2</v>
      </c>
      <c r="Q24" s="7">
        <f>'ELCA (numbers)'!T24/M24</f>
        <v>0.15695067264573992</v>
      </c>
      <c r="R24" s="6">
        <v>202</v>
      </c>
      <c r="S24" s="7">
        <f>'ELCA (numbers)'!W24/R24</f>
        <v>4.9504950495049507E-2</v>
      </c>
      <c r="T24" s="7">
        <f>'ELCA (numbers)'!X24/R24</f>
        <v>1.4851485148514851E-2</v>
      </c>
      <c r="U24" s="7">
        <f>'ELCA (numbers)'!Y24/R24</f>
        <v>1.4851485148514851E-2</v>
      </c>
      <c r="V24" s="7">
        <f>'ELCA (numbers)'!Z24/R24</f>
        <v>7.9207920792079209E-2</v>
      </c>
      <c r="W24" s="6">
        <v>205</v>
      </c>
      <c r="X24" s="7">
        <f>'ELCA (numbers)'!AC24/W24</f>
        <v>2.4390243902439025E-2</v>
      </c>
      <c r="Y24" s="7">
        <f>'ELCA (numbers)'!AD24/W24</f>
        <v>1.9512195121951219E-2</v>
      </c>
      <c r="Z24" s="7">
        <f>'ELCA (numbers)'!AE24/W24</f>
        <v>1.4634146341463415E-2</v>
      </c>
      <c r="AA24" s="7">
        <f>'ELCA (numbers)'!AF24/W24</f>
        <v>5.8536585365853662E-2</v>
      </c>
      <c r="AB24" s="6">
        <v>197</v>
      </c>
      <c r="AC24" s="7">
        <f>'ELCA (numbers)'!AI24/AB24</f>
        <v>1.5228426395939087E-2</v>
      </c>
      <c r="AD24" s="7">
        <f>'ELCA (numbers)'!AJ24/AB24</f>
        <v>2.030456852791878E-2</v>
      </c>
      <c r="AE24" s="7">
        <f>'ELCA (numbers)'!AK24/AB24</f>
        <v>5.076142131979695E-3</v>
      </c>
      <c r="AF24" s="7">
        <f>'ELCA (numbers)'!AL24/AB24</f>
        <v>4.060913705583756E-2</v>
      </c>
      <c r="AG24" s="13">
        <f t="shared" si="0"/>
        <v>-5.497909823828008E-2</v>
      </c>
    </row>
    <row r="25" spans="1:33">
      <c r="A25" s="4">
        <v>197197</v>
      </c>
      <c r="B25" s="5" t="s">
        <v>72</v>
      </c>
      <c r="C25" s="6">
        <v>357</v>
      </c>
      <c r="D25" s="7">
        <f>'ELCA (numbers)'!E25/C25</f>
        <v>3.6414565826330535E-2</v>
      </c>
      <c r="E25" s="7">
        <f>'ELCA (numbers)'!F25/C25</f>
        <v>2.8011204481792718E-2</v>
      </c>
      <c r="F25" s="7">
        <f>'ELCA (numbers)'!G25/C25</f>
        <v>0</v>
      </c>
      <c r="G25" s="7">
        <f>'ELCA (numbers)'!H25/C25</f>
        <v>6.4425770308123242E-2</v>
      </c>
      <c r="H25" s="6">
        <v>475</v>
      </c>
      <c r="I25" s="7">
        <f>'ELCA (numbers)'!K25/H25</f>
        <v>7.1578947368421048E-2</v>
      </c>
      <c r="J25" s="7">
        <f>'ELCA (numbers)'!L25/H25</f>
        <v>2.3157894736842106E-2</v>
      </c>
      <c r="K25" s="7">
        <f>'ELCA (numbers)'!M25/H25</f>
        <v>0</v>
      </c>
      <c r="L25" s="7">
        <f>'ELCA (numbers)'!N25/H25</f>
        <v>9.4736842105263161E-2</v>
      </c>
      <c r="M25" s="6">
        <v>419</v>
      </c>
      <c r="N25" s="7">
        <f>'ELCA (numbers)'!Q25/M25</f>
        <v>6.4439140811455853E-2</v>
      </c>
      <c r="O25" s="7">
        <f>'ELCA (numbers)'!R25/M25</f>
        <v>1.9093078758949882E-2</v>
      </c>
      <c r="P25" s="7">
        <f>'ELCA (numbers)'!S25/M25</f>
        <v>4.7732696897374704E-3</v>
      </c>
      <c r="Q25" s="7">
        <f>'ELCA (numbers)'!T25/M25</f>
        <v>8.83054892601432E-2</v>
      </c>
      <c r="R25" s="6">
        <v>462</v>
      </c>
      <c r="S25" s="7">
        <f>'ELCA (numbers)'!W25/R25</f>
        <v>5.1948051948051951E-2</v>
      </c>
      <c r="T25" s="7">
        <f>'ELCA (numbers)'!X25/R25</f>
        <v>1.948051948051948E-2</v>
      </c>
      <c r="U25" s="7">
        <f>'ELCA (numbers)'!Y25/R25</f>
        <v>6.4935064935064939E-3</v>
      </c>
      <c r="V25" s="7">
        <f>'ELCA (numbers)'!Z25/R25</f>
        <v>7.792207792207792E-2</v>
      </c>
      <c r="W25" s="6">
        <v>465</v>
      </c>
      <c r="X25" s="7">
        <f>'ELCA (numbers)'!AC25/W25</f>
        <v>2.5806451612903226E-2</v>
      </c>
      <c r="Y25" s="7">
        <f>'ELCA (numbers)'!AD25/W25</f>
        <v>2.1505376344086023E-2</v>
      </c>
      <c r="Z25" s="7">
        <f>'ELCA (numbers)'!AE25/W25</f>
        <v>4.3010752688172043E-3</v>
      </c>
      <c r="AA25" s="7">
        <f>'ELCA (numbers)'!AF25/W25</f>
        <v>5.1612903225806452E-2</v>
      </c>
      <c r="AB25" s="6">
        <v>500</v>
      </c>
      <c r="AC25" s="7">
        <f>'ELCA (numbers)'!AI25/AB25</f>
        <v>3.2000000000000001E-2</v>
      </c>
      <c r="AD25" s="7">
        <f>'ELCA (numbers)'!AJ25/AB25</f>
        <v>0.02</v>
      </c>
      <c r="AE25" s="7">
        <f>'ELCA (numbers)'!AK25/AB25</f>
        <v>6.0000000000000001E-3</v>
      </c>
      <c r="AF25" s="7">
        <f>'ELCA (numbers)'!AL25/AB25</f>
        <v>5.8000000000000003E-2</v>
      </c>
      <c r="AG25" s="13">
        <f t="shared" si="0"/>
        <v>-6.4257703081232395E-3</v>
      </c>
    </row>
    <row r="26" spans="1:33">
      <c r="A26" s="4">
        <v>154527</v>
      </c>
      <c r="B26" s="5" t="s">
        <v>73</v>
      </c>
      <c r="C26" s="6">
        <v>414</v>
      </c>
      <c r="D26" s="7">
        <f>'ELCA (numbers)'!E26/C26</f>
        <v>5.0724637681159424E-2</v>
      </c>
      <c r="E26" s="7">
        <f>'ELCA (numbers)'!F26/C26</f>
        <v>9.6618357487922701E-3</v>
      </c>
      <c r="F26" s="7">
        <f>'ELCA (numbers)'!G26/C26</f>
        <v>6.0386473429951688E-2</v>
      </c>
      <c r="G26" s="7">
        <f>'ELCA (numbers)'!H26/C26</f>
        <v>0.12077294685990338</v>
      </c>
      <c r="H26" s="6">
        <v>462</v>
      </c>
      <c r="I26" s="7">
        <f>'ELCA (numbers)'!K26/H26</f>
        <v>3.67965367965368E-2</v>
      </c>
      <c r="J26" s="7">
        <f>'ELCA (numbers)'!L26/H26</f>
        <v>3.2467532467532464E-2</v>
      </c>
      <c r="K26" s="7">
        <f>'ELCA (numbers)'!M26/H26</f>
        <v>4.7619047619047616E-2</v>
      </c>
      <c r="L26" s="7">
        <f>'ELCA (numbers)'!N26/H26</f>
        <v>0.11688311688311688</v>
      </c>
      <c r="M26" s="6">
        <v>415</v>
      </c>
      <c r="N26" s="7">
        <f>'ELCA (numbers)'!Q26/M26</f>
        <v>2.6506024096385541E-2</v>
      </c>
      <c r="O26" s="7">
        <f>'ELCA (numbers)'!R26/M26</f>
        <v>2.1686746987951807E-2</v>
      </c>
      <c r="P26" s="7">
        <f>'ELCA (numbers)'!S26/M26</f>
        <v>3.614457831325301E-2</v>
      </c>
      <c r="Q26" s="7">
        <f>'ELCA (numbers)'!T26/M26</f>
        <v>8.4337349397590355E-2</v>
      </c>
      <c r="R26" s="6">
        <v>428</v>
      </c>
      <c r="S26" s="7">
        <f>'ELCA (numbers)'!W26/R26</f>
        <v>4.6728971962616821E-2</v>
      </c>
      <c r="T26" s="7">
        <f>'ELCA (numbers)'!X26/R26</f>
        <v>3.0373831775700934E-2</v>
      </c>
      <c r="U26" s="7">
        <f>'ELCA (numbers)'!Y26/R26</f>
        <v>2.5700934579439252E-2</v>
      </c>
      <c r="V26" s="7">
        <f>'ELCA (numbers)'!Z26/R26</f>
        <v>0.10280373831775701</v>
      </c>
      <c r="W26" s="6">
        <v>457</v>
      </c>
      <c r="X26" s="7">
        <f>'ELCA (numbers)'!AC26/W26</f>
        <v>3.0634573304157548E-2</v>
      </c>
      <c r="Y26" s="7">
        <f>'ELCA (numbers)'!AD26/W26</f>
        <v>2.4070021881838075E-2</v>
      </c>
      <c r="Z26" s="7">
        <f>'ELCA (numbers)'!AE26/W26</f>
        <v>2.4070021881838075E-2</v>
      </c>
      <c r="AA26" s="7">
        <f>'ELCA (numbers)'!AF26/W26</f>
        <v>7.8774617067833702E-2</v>
      </c>
      <c r="AB26" s="6">
        <v>440</v>
      </c>
      <c r="AC26" s="7">
        <f>'ELCA (numbers)'!AI26/AB26</f>
        <v>2.5000000000000001E-2</v>
      </c>
      <c r="AD26" s="7">
        <f>'ELCA (numbers)'!AJ26/AB26</f>
        <v>2.2727272727272728E-2</v>
      </c>
      <c r="AE26" s="7">
        <f>'ELCA (numbers)'!AK26/AB26</f>
        <v>1.1363636363636364E-2</v>
      </c>
      <c r="AF26" s="7">
        <f>'ELCA (numbers)'!AL26/AB26</f>
        <v>5.909090909090909E-2</v>
      </c>
      <c r="AG26" s="13">
        <f t="shared" si="0"/>
        <v>-6.1682037768994287E-2</v>
      </c>
    </row>
    <row r="27" spans="1:33" ht="15" thickBot="1">
      <c r="A27" s="4">
        <v>206525</v>
      </c>
      <c r="B27" s="5" t="s">
        <v>74</v>
      </c>
      <c r="C27" s="6">
        <v>478</v>
      </c>
      <c r="D27" s="7">
        <f>'ELCA (numbers)'!E27/C27</f>
        <v>9.832635983263599E-2</v>
      </c>
      <c r="E27" s="7">
        <f>'ELCA (numbers)'!F27/C27</f>
        <v>3.3472803347280332E-2</v>
      </c>
      <c r="F27" s="7">
        <f>'ELCA (numbers)'!G27/C27</f>
        <v>1.4644351464435146E-2</v>
      </c>
      <c r="G27" s="7">
        <f>'ELCA (numbers)'!H27/C27</f>
        <v>0.14644351464435146</v>
      </c>
      <c r="H27" s="6">
        <v>495</v>
      </c>
      <c r="I27" s="7">
        <f>'ELCA (numbers)'!K27/H27</f>
        <v>8.2828282828282834E-2</v>
      </c>
      <c r="J27" s="7">
        <f>'ELCA (numbers)'!L27/H27</f>
        <v>4.6464646464646465E-2</v>
      </c>
      <c r="K27" s="7">
        <f>'ELCA (numbers)'!M27/H27</f>
        <v>1.8181818181818181E-2</v>
      </c>
      <c r="L27" s="7">
        <f>'ELCA (numbers)'!N27/H27</f>
        <v>0.14747474747474748</v>
      </c>
      <c r="M27" s="6">
        <v>484</v>
      </c>
      <c r="N27" s="7">
        <f>'ELCA (numbers)'!Q27/M27</f>
        <v>8.057851239669421E-2</v>
      </c>
      <c r="O27" s="7">
        <f>'ELCA (numbers)'!R27/M27</f>
        <v>4.3388429752066117E-2</v>
      </c>
      <c r="P27" s="7">
        <f>'ELCA (numbers)'!S27/M27</f>
        <v>1.859504132231405E-2</v>
      </c>
      <c r="Q27" s="7">
        <f>'ELCA (numbers)'!T27/M27</f>
        <v>0.14256198347107438</v>
      </c>
      <c r="R27" s="6">
        <v>479</v>
      </c>
      <c r="S27" s="7">
        <f>'ELCA (numbers)'!W27/R27</f>
        <v>7.724425887265135E-2</v>
      </c>
      <c r="T27" s="7">
        <f>'ELCA (numbers)'!X27/R27</f>
        <v>3.9665970772442591E-2</v>
      </c>
      <c r="U27" s="7">
        <f>'ELCA (numbers)'!Y27/R27</f>
        <v>1.0438413361169102E-2</v>
      </c>
      <c r="V27" s="7">
        <f>'ELCA (numbers)'!Z27/R27</f>
        <v>0.12734864300626306</v>
      </c>
      <c r="W27" s="6">
        <v>476</v>
      </c>
      <c r="X27" s="7">
        <f>'ELCA (numbers)'!AC27/W27</f>
        <v>6.7226890756302518E-2</v>
      </c>
      <c r="Y27" s="7">
        <f>'ELCA (numbers)'!AD27/W27</f>
        <v>3.9915966386554619E-2</v>
      </c>
      <c r="Z27" s="7">
        <f>'ELCA (numbers)'!AE27/W27</f>
        <v>1.4705882352941176E-2</v>
      </c>
      <c r="AA27" s="7">
        <f>'ELCA (numbers)'!AF27/W27</f>
        <v>0.12184873949579832</v>
      </c>
      <c r="AB27" s="6">
        <v>438</v>
      </c>
      <c r="AC27" s="7">
        <f>'ELCA (numbers)'!AI27/AB27</f>
        <v>6.1643835616438353E-2</v>
      </c>
      <c r="AD27" s="7">
        <f>'ELCA (numbers)'!AJ27/AB27</f>
        <v>4.3378995433789952E-2</v>
      </c>
      <c r="AE27" s="7">
        <f>'ELCA (numbers)'!AK27/AB27</f>
        <v>1.5981735159817351E-2</v>
      </c>
      <c r="AF27" s="7">
        <f>'ELCA (numbers)'!AL27/AB27</f>
        <v>0.12100456621004566</v>
      </c>
      <c r="AG27" s="13">
        <f t="shared" si="0"/>
        <v>-2.5438948434305803E-2</v>
      </c>
    </row>
    <row r="28" spans="1:33" s="8" customFormat="1" ht="15" thickTop="1">
      <c r="B28" s="9" t="s">
        <v>101</v>
      </c>
      <c r="C28" s="10">
        <f>SUM(C2:C27)</f>
        <v>12550</v>
      </c>
      <c r="D28" s="8">
        <v>655</v>
      </c>
      <c r="E28" s="8">
        <v>397</v>
      </c>
      <c r="F28" s="8">
        <v>355</v>
      </c>
      <c r="G28" s="8">
        <v>1407</v>
      </c>
      <c r="H28" s="10">
        <f t="shared" ref="H28:AB28" si="1">SUM(H2:H27)</f>
        <v>12896</v>
      </c>
      <c r="I28" s="8">
        <v>641</v>
      </c>
      <c r="J28" s="8">
        <v>450</v>
      </c>
      <c r="K28" s="8">
        <v>326</v>
      </c>
      <c r="L28" s="8">
        <v>1417</v>
      </c>
      <c r="M28" s="10">
        <f t="shared" si="1"/>
        <v>12889</v>
      </c>
      <c r="N28" s="8">
        <v>623</v>
      </c>
      <c r="O28" s="8">
        <v>406</v>
      </c>
      <c r="P28" s="8">
        <v>299</v>
      </c>
      <c r="Q28" s="8">
        <v>1328</v>
      </c>
      <c r="R28" s="10">
        <f t="shared" si="1"/>
        <v>13143</v>
      </c>
      <c r="S28" s="8">
        <v>558</v>
      </c>
      <c r="T28" s="8">
        <v>420</v>
      </c>
      <c r="U28" s="8">
        <v>286</v>
      </c>
      <c r="V28" s="8">
        <v>1264</v>
      </c>
      <c r="W28" s="10">
        <f t="shared" si="1"/>
        <v>13801</v>
      </c>
      <c r="X28" s="8">
        <v>643</v>
      </c>
      <c r="Y28" s="8">
        <v>450</v>
      </c>
      <c r="Z28" s="8">
        <v>313</v>
      </c>
      <c r="AA28" s="8">
        <v>1406</v>
      </c>
      <c r="AB28" s="10">
        <f t="shared" si="1"/>
        <v>13977</v>
      </c>
      <c r="AC28" s="8">
        <v>568</v>
      </c>
      <c r="AD28" s="8">
        <v>372</v>
      </c>
      <c r="AE28" s="8">
        <v>253</v>
      </c>
      <c r="AF28" s="8">
        <v>1193</v>
      </c>
      <c r="AG28" s="8">
        <f>AF28-G28</f>
        <v>-214</v>
      </c>
    </row>
    <row r="29" spans="1:33" s="7" customFormat="1">
      <c r="B29" s="11" t="s">
        <v>102</v>
      </c>
      <c r="C29" s="12"/>
      <c r="D29" s="7">
        <v>5.2191235059760956E-2</v>
      </c>
      <c r="E29" s="7">
        <v>3.1633466135458164E-2</v>
      </c>
      <c r="F29" s="7">
        <v>2.8286852589641434E-2</v>
      </c>
      <c r="G29" s="7">
        <v>0.11211155378486055</v>
      </c>
      <c r="H29" s="12"/>
      <c r="I29" s="7">
        <v>4.9705334987593053E-2</v>
      </c>
      <c r="J29" s="7">
        <v>3.4894540942928043E-2</v>
      </c>
      <c r="K29" s="7">
        <v>2.5279156327543423E-2</v>
      </c>
      <c r="L29" s="7">
        <v>0.10987903225806452</v>
      </c>
      <c r="M29" s="12"/>
      <c r="N29" s="7">
        <v>4.8335790208705098E-2</v>
      </c>
      <c r="O29" s="7">
        <v>3.1499728450616805E-2</v>
      </c>
      <c r="P29" s="7">
        <v>2.3198075878656219E-2</v>
      </c>
      <c r="Q29" s="7">
        <v>0.10303359453797813</v>
      </c>
      <c r="R29" s="12"/>
      <c r="S29" s="7">
        <v>4.2456060260214562E-2</v>
      </c>
      <c r="T29" s="7">
        <v>3.1956174389408808E-2</v>
      </c>
      <c r="U29" s="7">
        <v>2.1760633036597428E-2</v>
      </c>
      <c r="V29" s="7">
        <v>9.6172867686220798E-2</v>
      </c>
      <c r="W29" s="12"/>
      <c r="X29" s="7">
        <v>4.6590826751684661E-2</v>
      </c>
      <c r="Y29" s="7">
        <v>3.2606332874429392E-2</v>
      </c>
      <c r="Z29" s="7">
        <v>2.2679515977103108E-2</v>
      </c>
      <c r="AA29" s="7">
        <v>0.10187667560321716</v>
      </c>
      <c r="AB29" s="12"/>
      <c r="AC29" s="7">
        <v>4.0638191314302068E-2</v>
      </c>
      <c r="AD29" s="7">
        <v>2.6615153466409101E-2</v>
      </c>
      <c r="AE29" s="7">
        <v>1.8101166201616944E-2</v>
      </c>
      <c r="AF29" s="7">
        <v>8.5354510982328116E-2</v>
      </c>
      <c r="AG29" s="7">
        <f>AF29-G29</f>
        <v>-2.6757042802532438E-2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workbookViewId="0">
      <pane xSplit="2" topLeftCell="AC1" activePane="topRight" state="frozenSplit"/>
      <selection activeCell="B1" sqref="B1"/>
      <selection pane="topRight" activeCell="AG26" sqref="AG26"/>
    </sheetView>
  </sheetViews>
  <sheetFormatPr baseColWidth="10" defaultRowHeight="14" x14ac:dyDescent="0"/>
  <cols>
    <col min="1" max="1" width="10.83203125" style="4" hidden="1" customWidth="1"/>
    <col min="2" max="2" width="31.5" style="5" customWidth="1"/>
    <col min="3" max="3" width="12.1640625" style="6" customWidth="1"/>
    <col min="4" max="7" width="12.1640625" style="4" customWidth="1"/>
    <col min="8" max="8" width="12.1640625" style="6" customWidth="1"/>
    <col min="9" max="12" width="12.1640625" style="4" customWidth="1"/>
    <col min="13" max="13" width="12.1640625" style="6" customWidth="1"/>
    <col min="14" max="17" width="12.1640625" style="4" customWidth="1"/>
    <col min="18" max="18" width="12.1640625" style="6" customWidth="1"/>
    <col min="19" max="22" width="12.1640625" style="4" customWidth="1"/>
    <col min="23" max="23" width="12.1640625" style="6" customWidth="1"/>
    <col min="24" max="27" width="12.1640625" style="4" customWidth="1"/>
    <col min="28" max="28" width="12.1640625" style="6" customWidth="1"/>
    <col min="29" max="32" width="12.1640625" style="4" customWidth="1"/>
    <col min="33" max="16384" width="10.83203125" style="4"/>
  </cols>
  <sheetData>
    <row r="1" spans="1:33" s="1" customFormat="1" ht="29" thickBot="1">
      <c r="A1" s="1" t="s">
        <v>0</v>
      </c>
      <c r="B1" s="2" t="s">
        <v>1</v>
      </c>
      <c r="C1" s="3" t="s">
        <v>133</v>
      </c>
      <c r="D1" s="1" t="s">
        <v>97</v>
      </c>
      <c r="E1" s="1" t="s">
        <v>98</v>
      </c>
      <c r="F1" s="1" t="s">
        <v>99</v>
      </c>
      <c r="G1" s="1" t="s">
        <v>100</v>
      </c>
      <c r="H1" s="3" t="s">
        <v>134</v>
      </c>
      <c r="I1" s="1" t="s">
        <v>93</v>
      </c>
      <c r="J1" s="1" t="s">
        <v>94</v>
      </c>
      <c r="K1" s="1" t="s">
        <v>95</v>
      </c>
      <c r="L1" s="1" t="s">
        <v>96</v>
      </c>
      <c r="M1" s="3" t="s">
        <v>135</v>
      </c>
      <c r="N1" s="1" t="s">
        <v>89</v>
      </c>
      <c r="O1" s="1" t="s">
        <v>90</v>
      </c>
      <c r="P1" s="1" t="s">
        <v>91</v>
      </c>
      <c r="Q1" s="1" t="s">
        <v>92</v>
      </c>
      <c r="R1" s="3" t="s">
        <v>138</v>
      </c>
      <c r="S1" s="1" t="s">
        <v>85</v>
      </c>
      <c r="T1" s="1" t="s">
        <v>86</v>
      </c>
      <c r="U1" s="1" t="s">
        <v>87</v>
      </c>
      <c r="V1" s="1" t="s">
        <v>88</v>
      </c>
      <c r="W1" s="3" t="s">
        <v>141</v>
      </c>
      <c r="X1" s="1" t="s">
        <v>81</v>
      </c>
      <c r="Y1" s="1" t="s">
        <v>82</v>
      </c>
      <c r="Z1" s="1" t="s">
        <v>83</v>
      </c>
      <c r="AA1" s="1" t="s">
        <v>84</v>
      </c>
      <c r="AB1" s="3" t="s">
        <v>142</v>
      </c>
      <c r="AC1" s="1" t="s">
        <v>77</v>
      </c>
      <c r="AD1" s="1" t="s">
        <v>75</v>
      </c>
      <c r="AE1" s="1" t="s">
        <v>76</v>
      </c>
      <c r="AF1" s="1" t="s">
        <v>78</v>
      </c>
      <c r="AG1" s="1" t="s">
        <v>103</v>
      </c>
    </row>
    <row r="2" spans="1:33" ht="15" thickTop="1">
      <c r="A2" s="4">
        <v>173045</v>
      </c>
      <c r="B2" s="5" t="s">
        <v>50</v>
      </c>
      <c r="C2" s="6">
        <v>453</v>
      </c>
      <c r="D2" s="7">
        <f>'ELCA (numbers)'!E2/C2</f>
        <v>4.194260485651214E-2</v>
      </c>
      <c r="E2" s="7">
        <f>'ELCA (numbers)'!F2/C2</f>
        <v>4.4150110375275942E-2</v>
      </c>
      <c r="F2" s="7">
        <f>'ELCA (numbers)'!G2/C2</f>
        <v>2.4282560706401765E-2</v>
      </c>
      <c r="G2" s="7">
        <f>'ELCA (numbers)'!H2/C2</f>
        <v>0.11037527593818984</v>
      </c>
      <c r="H2" s="6">
        <v>484</v>
      </c>
      <c r="I2" s="7">
        <f>'ELCA (numbers)'!K2/H2</f>
        <v>4.3388429752066117E-2</v>
      </c>
      <c r="J2" s="7">
        <f>'ELCA (numbers)'!L2/H2</f>
        <v>2.8925619834710745E-2</v>
      </c>
      <c r="K2" s="7">
        <f>'ELCA (numbers)'!M2/H2</f>
        <v>1.4462809917355372E-2</v>
      </c>
      <c r="L2" s="7">
        <f>'ELCA (numbers)'!N2/H2</f>
        <v>8.6776859504132234E-2</v>
      </c>
      <c r="M2" s="6">
        <v>589</v>
      </c>
      <c r="N2" s="7">
        <f>'ELCA (numbers)'!Q2/M2</f>
        <v>3.3955857385398983E-2</v>
      </c>
      <c r="O2" s="7">
        <f>'ELCA (numbers)'!R2/M2</f>
        <v>2.8862478777589132E-2</v>
      </c>
      <c r="P2" s="7">
        <f>'ELCA (numbers)'!S2/M2</f>
        <v>3.7351443123938878E-2</v>
      </c>
      <c r="Q2" s="7">
        <f>'ELCA (numbers)'!T2/M2</f>
        <v>0.100169779286927</v>
      </c>
      <c r="R2" s="6">
        <v>627</v>
      </c>
      <c r="S2" s="7">
        <f>'ELCA (numbers)'!W2/R2</f>
        <v>4.1467304625199361E-2</v>
      </c>
      <c r="T2" s="7">
        <f>'ELCA (numbers)'!X2/R2</f>
        <v>3.1897926634768738E-2</v>
      </c>
      <c r="U2" s="7">
        <f>'ELCA (numbers)'!Y2/R2</f>
        <v>3.0303030303030304E-2</v>
      </c>
      <c r="V2" s="7">
        <f>'ELCA (numbers)'!Z2/R2</f>
        <v>0.10366826156299841</v>
      </c>
      <c r="W2" s="6">
        <v>603</v>
      </c>
      <c r="X2" s="7">
        <f>'ELCA (numbers)'!AC2/W2</f>
        <v>4.1459369817578771E-2</v>
      </c>
      <c r="Y2" s="7">
        <f>'ELCA (numbers)'!AD2/W2</f>
        <v>2.3217247097844111E-2</v>
      </c>
      <c r="Z2" s="7">
        <f>'ELCA (numbers)'!AE2/W2</f>
        <v>2.9850746268656716E-2</v>
      </c>
      <c r="AA2" s="7">
        <f>'ELCA (numbers)'!AF2/W2</f>
        <v>9.4527363184079602E-2</v>
      </c>
      <c r="AB2" s="6">
        <v>586</v>
      </c>
      <c r="AC2" s="7">
        <f>'ELCA (numbers)'!AI2/AB2</f>
        <v>3.9249146757679182E-2</v>
      </c>
      <c r="AD2" s="7">
        <f>'ELCA (numbers)'!AJ2/AB2</f>
        <v>3.0716723549488054E-2</v>
      </c>
      <c r="AE2" s="7">
        <f>'ELCA (numbers)'!AK2/AB2</f>
        <v>1.5358361774744027E-2</v>
      </c>
      <c r="AF2" s="7">
        <f>'ELCA (numbers)'!AL2/AB2</f>
        <v>8.5324232081911269E-2</v>
      </c>
      <c r="AG2" s="13">
        <f>AF2-G2</f>
        <v>-2.5051043856278571E-2</v>
      </c>
    </row>
    <row r="3" spans="1:33">
      <c r="A3" s="4">
        <v>143084</v>
      </c>
      <c r="B3" s="5" t="s">
        <v>80</v>
      </c>
      <c r="C3" s="6">
        <v>540</v>
      </c>
      <c r="D3" s="7">
        <f>'ELCA (numbers)'!E3/C3</f>
        <v>0.12962962962962962</v>
      </c>
      <c r="E3" s="7">
        <f>'ELCA (numbers)'!F3/C3</f>
        <v>5.9259259259259262E-2</v>
      </c>
      <c r="F3" s="7">
        <f>'ELCA (numbers)'!G3/C3</f>
        <v>3.1481481481481478E-2</v>
      </c>
      <c r="G3" s="7">
        <f>'ELCA (numbers)'!H3/C3</f>
        <v>0.22037037037037038</v>
      </c>
      <c r="H3" s="6">
        <v>509</v>
      </c>
      <c r="I3" s="7">
        <f>'ELCA (numbers)'!K3/H3</f>
        <v>0.14538310412573674</v>
      </c>
      <c r="J3" s="7">
        <f>'ELCA (numbers)'!L3/H3</f>
        <v>6.0903732809430254E-2</v>
      </c>
      <c r="K3" s="7">
        <f>'ELCA (numbers)'!M3/H3</f>
        <v>2.75049115913556E-2</v>
      </c>
      <c r="L3" s="7">
        <f>'ELCA (numbers)'!N3/H3</f>
        <v>0.2337917485265226</v>
      </c>
      <c r="M3" s="6">
        <v>521</v>
      </c>
      <c r="N3" s="7">
        <f>'ELCA (numbers)'!Q3/M3</f>
        <v>0.12859884836852206</v>
      </c>
      <c r="O3" s="7">
        <f>'ELCA (numbers)'!R3/M3</f>
        <v>5.5662188099808059E-2</v>
      </c>
      <c r="P3" s="7">
        <f>'ELCA (numbers)'!S3/M3</f>
        <v>3.2629558541266791E-2</v>
      </c>
      <c r="Q3" s="7">
        <f>'ELCA (numbers)'!T3/M3</f>
        <v>0.21689059500959693</v>
      </c>
      <c r="R3" s="6">
        <v>585</v>
      </c>
      <c r="S3" s="7">
        <f>'ELCA (numbers)'!W3/R3</f>
        <v>5.4700854700854701E-2</v>
      </c>
      <c r="T3" s="7">
        <f>'ELCA (numbers)'!X3/R3</f>
        <v>2.3931623931623933E-2</v>
      </c>
      <c r="U3" s="7">
        <f>'ELCA (numbers)'!Y3/R3</f>
        <v>2.9059829059829061E-2</v>
      </c>
      <c r="V3" s="7">
        <f>'ELCA (numbers)'!Z3/R3</f>
        <v>0.1076923076923077</v>
      </c>
      <c r="W3" s="6">
        <v>518</v>
      </c>
      <c r="X3" s="7">
        <f>'ELCA (numbers)'!AC3/W3</f>
        <v>7.9150579150579145E-2</v>
      </c>
      <c r="Y3" s="7">
        <f>'ELCA (numbers)'!AD3/W3</f>
        <v>1.7374517374517374E-2</v>
      </c>
      <c r="Z3" s="7">
        <f>'ELCA (numbers)'!AE3/W3</f>
        <v>3.4749034749034749E-2</v>
      </c>
      <c r="AA3" s="7">
        <f>'ELCA (numbers)'!AF3/W3</f>
        <v>0.13127413127413126</v>
      </c>
      <c r="AB3" s="6">
        <v>607</v>
      </c>
      <c r="AC3" s="7">
        <f>'ELCA (numbers)'!AI3/AB3</f>
        <v>5.6013179571663921E-2</v>
      </c>
      <c r="AD3" s="7">
        <f>'ELCA (numbers)'!AJ3/AB3</f>
        <v>2.3064250411861616E-2</v>
      </c>
      <c r="AE3" s="7">
        <f>'ELCA (numbers)'!AK3/AB3</f>
        <v>3.9538714991762765E-2</v>
      </c>
      <c r="AF3" s="7">
        <f>'ELCA (numbers)'!AL3/AB3</f>
        <v>0.1186161449752883</v>
      </c>
      <c r="AG3" s="13">
        <f t="shared" ref="AG3:AG27" si="0">AF3-G3</f>
        <v>-0.10175422539508208</v>
      </c>
    </row>
    <row r="4" spans="1:33">
      <c r="A4" s="4">
        <v>219000</v>
      </c>
      <c r="B4" s="5" t="s">
        <v>79</v>
      </c>
      <c r="C4" s="6">
        <v>369</v>
      </c>
      <c r="D4" s="7">
        <f>'ELCA (numbers)'!E4/C4</f>
        <v>4.3360433604336043E-2</v>
      </c>
      <c r="E4" s="7">
        <f>'ELCA (numbers)'!F4/C4</f>
        <v>1.3550135501355014E-2</v>
      </c>
      <c r="F4" s="7">
        <f>'ELCA (numbers)'!G4/C4</f>
        <v>4.6070460704607047E-2</v>
      </c>
      <c r="G4" s="7">
        <f>'ELCA (numbers)'!H4/C4</f>
        <v>0.10298102981029811</v>
      </c>
      <c r="H4" s="6">
        <v>357</v>
      </c>
      <c r="I4" s="7">
        <f>'ELCA (numbers)'!K4/H4</f>
        <v>4.4817927170868348E-2</v>
      </c>
      <c r="J4" s="7">
        <f>'ELCA (numbers)'!L4/H4</f>
        <v>3.3613445378151259E-2</v>
      </c>
      <c r="K4" s="7">
        <f>'ELCA (numbers)'!M4/H4</f>
        <v>3.6414565826330535E-2</v>
      </c>
      <c r="L4" s="7">
        <f>'ELCA (numbers)'!N4/H4</f>
        <v>0.11484593837535013</v>
      </c>
      <c r="M4" s="6">
        <v>341</v>
      </c>
      <c r="N4" s="7">
        <f>'ELCA (numbers)'!Q4/M4</f>
        <v>3.8123167155425221E-2</v>
      </c>
      <c r="O4" s="7">
        <f>'ELCA (numbers)'!R4/M4</f>
        <v>3.519061583577713E-2</v>
      </c>
      <c r="P4" s="7">
        <f>'ELCA (numbers)'!S4/M4</f>
        <v>4.398826979472141E-2</v>
      </c>
      <c r="Q4" s="7">
        <f>'ELCA (numbers)'!T4/M4</f>
        <v>0.11730205278592376</v>
      </c>
      <c r="R4" s="6">
        <v>362</v>
      </c>
      <c r="S4" s="7">
        <f>'ELCA (numbers)'!W4/R4</f>
        <v>4.9723756906077346E-2</v>
      </c>
      <c r="T4" s="7">
        <f>'ELCA (numbers)'!X4/R4</f>
        <v>2.7624309392265192E-2</v>
      </c>
      <c r="U4" s="7">
        <f>'ELCA (numbers)'!Y4/R4</f>
        <v>2.7624309392265192E-2</v>
      </c>
      <c r="V4" s="7">
        <f>'ELCA (numbers)'!Z4/R4</f>
        <v>0.10497237569060773</v>
      </c>
      <c r="W4" s="6">
        <v>359</v>
      </c>
      <c r="X4" s="7">
        <f>'ELCA (numbers)'!AC4/W4</f>
        <v>6.9637883008356549E-2</v>
      </c>
      <c r="Y4" s="7">
        <f>'ELCA (numbers)'!AD4/W4</f>
        <v>3.8997214484679667E-2</v>
      </c>
      <c r="Z4" s="7">
        <f>'ELCA (numbers)'!AE4/W4</f>
        <v>3.0640668523676879E-2</v>
      </c>
      <c r="AA4" s="7">
        <f>'ELCA (numbers)'!AF4/W4</f>
        <v>0.1392757660167131</v>
      </c>
      <c r="AB4" s="6">
        <v>361</v>
      </c>
      <c r="AC4" s="7">
        <f>'ELCA (numbers)'!AI4/AB4</f>
        <v>4.9861495844875349E-2</v>
      </c>
      <c r="AD4" s="7">
        <f>'ELCA (numbers)'!AJ4/AB4</f>
        <v>2.7700831024930747E-2</v>
      </c>
      <c r="AE4" s="7">
        <f>'ELCA (numbers)'!AK4/AB4</f>
        <v>1.662049861495845E-2</v>
      </c>
      <c r="AF4" s="7">
        <f>'ELCA (numbers)'!AL4/AB4</f>
        <v>9.4182825484764546E-2</v>
      </c>
      <c r="AG4" s="13">
        <f t="shared" si="0"/>
        <v>-8.7982043255335624E-3</v>
      </c>
    </row>
    <row r="5" spans="1:33">
      <c r="A5" s="4">
        <v>154721</v>
      </c>
      <c r="B5" s="5" t="s">
        <v>52</v>
      </c>
      <c r="C5" s="6">
        <v>115</v>
      </c>
      <c r="D5" s="7">
        <f>'ELCA (numbers)'!E5/C5</f>
        <v>2.6086956521739129E-2</v>
      </c>
      <c r="E5" s="7">
        <f>'ELCA (numbers)'!F5/C5</f>
        <v>4.3478260869565216E-2</v>
      </c>
      <c r="F5" s="7">
        <f>'ELCA (numbers)'!G5/C5</f>
        <v>1.7391304347826087E-2</v>
      </c>
      <c r="G5" s="7">
        <f>'ELCA (numbers)'!H5/C5</f>
        <v>8.6956521739130432E-2</v>
      </c>
      <c r="H5" s="6">
        <v>108</v>
      </c>
      <c r="I5" s="7">
        <f>'ELCA (numbers)'!K5/H5</f>
        <v>3.7037037037037035E-2</v>
      </c>
      <c r="J5" s="7">
        <f>'ELCA (numbers)'!L5/H5</f>
        <v>2.7777777777777776E-2</v>
      </c>
      <c r="K5" s="7">
        <f>'ELCA (numbers)'!M5/H5</f>
        <v>4.6296296296296294E-2</v>
      </c>
      <c r="L5" s="7">
        <f>'ELCA (numbers)'!N5/H5</f>
        <v>0.1111111111111111</v>
      </c>
      <c r="M5" s="6">
        <v>98</v>
      </c>
      <c r="N5" s="7">
        <f>'ELCA (numbers)'!Q5/M5</f>
        <v>0</v>
      </c>
      <c r="O5" s="7">
        <f>'ELCA (numbers)'!R5/M5</f>
        <v>2.0408163265306121E-2</v>
      </c>
      <c r="P5" s="7">
        <f>'ELCA (numbers)'!S5/M5</f>
        <v>0</v>
      </c>
      <c r="Q5" s="7">
        <f>'ELCA (numbers)'!T5/M5</f>
        <v>2.0408163265306121E-2</v>
      </c>
      <c r="R5" s="6">
        <v>98</v>
      </c>
      <c r="S5" s="7">
        <f>'ELCA (numbers)'!W5/R5</f>
        <v>2.0408163265306121E-2</v>
      </c>
      <c r="T5" s="7">
        <f>'ELCA (numbers)'!X5/R5</f>
        <v>4.0816326530612242E-2</v>
      </c>
      <c r="U5" s="7">
        <f>'ELCA (numbers)'!Y5/R5</f>
        <v>1.020408163265306E-2</v>
      </c>
      <c r="V5" s="7">
        <f>'ELCA (numbers)'!Z5/R5</f>
        <v>7.1428571428571425E-2</v>
      </c>
      <c r="W5" s="6">
        <v>97</v>
      </c>
      <c r="X5" s="7">
        <f>'ELCA (numbers)'!AC5/W5</f>
        <v>0</v>
      </c>
      <c r="Y5" s="7">
        <f>'ELCA (numbers)'!AD5/W5</f>
        <v>1.0309278350515464E-2</v>
      </c>
      <c r="Z5" s="7">
        <f>'ELCA (numbers)'!AE5/W5</f>
        <v>0</v>
      </c>
      <c r="AA5" s="7">
        <f>'ELCA (numbers)'!AF5/W5</f>
        <v>1.0309278350515464E-2</v>
      </c>
      <c r="AB5" s="6">
        <v>117</v>
      </c>
      <c r="AC5" s="7">
        <f>'ELCA (numbers)'!AI5/AB5</f>
        <v>0</v>
      </c>
      <c r="AD5" s="7">
        <f>'ELCA (numbers)'!AJ5/AB5</f>
        <v>3.4188034188034191E-2</v>
      </c>
      <c r="AE5" s="7">
        <f>'ELCA (numbers)'!AK5/AB5</f>
        <v>0</v>
      </c>
      <c r="AF5" s="7">
        <f>'ELCA (numbers)'!AL5/AB5</f>
        <v>3.4188034188034191E-2</v>
      </c>
      <c r="AG5" s="13">
        <f t="shared" si="0"/>
        <v>-5.2768487551096241E-2</v>
      </c>
    </row>
    <row r="6" spans="1:33">
      <c r="A6" s="4">
        <v>110413</v>
      </c>
      <c r="B6" s="5" t="s">
        <v>53</v>
      </c>
      <c r="C6" s="6">
        <v>484</v>
      </c>
      <c r="D6" s="7">
        <f>'ELCA (numbers)'!E6/C6</f>
        <v>3.5123966942148761E-2</v>
      </c>
      <c r="E6" s="7">
        <f>'ELCA (numbers)'!F6/C6</f>
        <v>3.5123966942148761E-2</v>
      </c>
      <c r="F6" s="7">
        <f>'ELCA (numbers)'!G6/C6</f>
        <v>2.0661157024793389E-2</v>
      </c>
      <c r="G6" s="7">
        <f>'ELCA (numbers)'!H6/C6</f>
        <v>9.0909090909090912E-2</v>
      </c>
      <c r="H6" s="6">
        <v>458</v>
      </c>
      <c r="I6" s="7">
        <f>'ELCA (numbers)'!K6/H6</f>
        <v>3.9301310043668124E-2</v>
      </c>
      <c r="J6" s="7">
        <f>'ELCA (numbers)'!L6/H6</f>
        <v>3.0567685589519649E-2</v>
      </c>
      <c r="K6" s="7">
        <f>'ELCA (numbers)'!M6/H6</f>
        <v>1.5283842794759825E-2</v>
      </c>
      <c r="L6" s="7">
        <f>'ELCA (numbers)'!N6/H6</f>
        <v>8.5152838427947602E-2</v>
      </c>
      <c r="M6" s="6">
        <v>532</v>
      </c>
      <c r="N6" s="7">
        <f>'ELCA (numbers)'!Q6/M6</f>
        <v>2.4436090225563908E-2</v>
      </c>
      <c r="O6" s="7">
        <f>'ELCA (numbers)'!R6/M6</f>
        <v>1.8796992481203006E-2</v>
      </c>
      <c r="P6" s="7">
        <f>'ELCA (numbers)'!S6/M6</f>
        <v>1.8796992481203006E-2</v>
      </c>
      <c r="Q6" s="7">
        <f>'ELCA (numbers)'!T6/M6</f>
        <v>6.2030075187969921E-2</v>
      </c>
      <c r="R6" s="6">
        <v>523</v>
      </c>
      <c r="S6" s="7">
        <f>'ELCA (numbers)'!W6/R6</f>
        <v>2.676864244741874E-2</v>
      </c>
      <c r="T6" s="7">
        <f>'ELCA (numbers)'!X6/R6</f>
        <v>1.5296367112810707E-2</v>
      </c>
      <c r="U6" s="7">
        <f>'ELCA (numbers)'!Y6/R6</f>
        <v>2.8680688336520075E-2</v>
      </c>
      <c r="V6" s="7">
        <f>'ELCA (numbers)'!Z6/R6</f>
        <v>7.0745697896749518E-2</v>
      </c>
      <c r="W6" s="6">
        <v>680</v>
      </c>
      <c r="X6" s="7">
        <f>'ELCA (numbers)'!AC6/W6</f>
        <v>3.5294117647058823E-2</v>
      </c>
      <c r="Y6" s="7">
        <f>'ELCA (numbers)'!AD6/W6</f>
        <v>2.2058823529411766E-2</v>
      </c>
      <c r="Z6" s="7">
        <f>'ELCA (numbers)'!AE6/W6</f>
        <v>1.1764705882352941E-2</v>
      </c>
      <c r="AA6" s="7">
        <f>'ELCA (numbers)'!AF6/W6</f>
        <v>6.9117647058823534E-2</v>
      </c>
      <c r="AB6" s="6">
        <v>740</v>
      </c>
      <c r="AC6" s="7">
        <f>'ELCA (numbers)'!AI6/AB6</f>
        <v>1.891891891891892E-2</v>
      </c>
      <c r="AD6" s="7">
        <f>'ELCA (numbers)'!AJ6/AB6</f>
        <v>9.45945945945946E-3</v>
      </c>
      <c r="AE6" s="7">
        <f>'ELCA (numbers)'!AK6/AB6</f>
        <v>1.6216216216216217E-2</v>
      </c>
      <c r="AF6" s="7">
        <f>'ELCA (numbers)'!AL6/AB6</f>
        <v>4.4594594594594597E-2</v>
      </c>
      <c r="AG6" s="13">
        <f t="shared" si="0"/>
        <v>-4.6314496314496315E-2</v>
      </c>
    </row>
    <row r="7" spans="1:33">
      <c r="A7" s="4">
        <v>201548</v>
      </c>
      <c r="B7" s="5" t="s">
        <v>54</v>
      </c>
      <c r="C7" s="6">
        <v>663</v>
      </c>
      <c r="D7" s="7">
        <f>'ELCA (numbers)'!E7/C7</f>
        <v>2.8657616892911009E-2</v>
      </c>
      <c r="E7" s="7">
        <f>'ELCA (numbers)'!F7/C7</f>
        <v>2.1116138763197588E-2</v>
      </c>
      <c r="F7" s="7">
        <f>'ELCA (numbers)'!G7/C7</f>
        <v>4.5248868778280547E-3</v>
      </c>
      <c r="G7" s="7">
        <f>'ELCA (numbers)'!H7/C7</f>
        <v>5.4298642533936653E-2</v>
      </c>
      <c r="H7" s="6">
        <v>657</v>
      </c>
      <c r="I7" s="7">
        <f>'ELCA (numbers)'!K7/H7</f>
        <v>1.9786910197869101E-2</v>
      </c>
      <c r="J7" s="7">
        <f>'ELCA (numbers)'!L7/H7</f>
        <v>2.8919330289193301E-2</v>
      </c>
      <c r="K7" s="7">
        <f>'ELCA (numbers)'!M7/H7</f>
        <v>1.06544901065449E-2</v>
      </c>
      <c r="L7" s="7">
        <f>'ELCA (numbers)'!N7/H7</f>
        <v>5.9360730593607303E-2</v>
      </c>
      <c r="M7" s="6">
        <v>570</v>
      </c>
      <c r="N7" s="7">
        <f>'ELCA (numbers)'!Q7/M7</f>
        <v>1.9298245614035089E-2</v>
      </c>
      <c r="O7" s="7">
        <f>'ELCA (numbers)'!R7/M7</f>
        <v>8.771929824561403E-3</v>
      </c>
      <c r="P7" s="7">
        <f>'ELCA (numbers)'!S7/M7</f>
        <v>7.0175438596491229E-3</v>
      </c>
      <c r="Q7" s="7">
        <f>'ELCA (numbers)'!T7/M7</f>
        <v>3.5087719298245612E-2</v>
      </c>
      <c r="R7" s="6">
        <v>665</v>
      </c>
      <c r="S7" s="7">
        <f>'ELCA (numbers)'!W7/R7</f>
        <v>3.1578947368421054E-2</v>
      </c>
      <c r="T7" s="7">
        <f>'ELCA (numbers)'!X7/R7</f>
        <v>1.0526315789473684E-2</v>
      </c>
      <c r="U7" s="7">
        <f>'ELCA (numbers)'!Y7/R7</f>
        <v>9.0225563909774441E-3</v>
      </c>
      <c r="V7" s="7">
        <f>'ELCA (numbers)'!Z7/R7</f>
        <v>5.1127819548872182E-2</v>
      </c>
      <c r="W7" s="6">
        <v>560</v>
      </c>
      <c r="X7" s="7">
        <f>'ELCA (numbers)'!AC7/W7</f>
        <v>1.607142857142857E-2</v>
      </c>
      <c r="Y7" s="7">
        <f>'ELCA (numbers)'!AD7/W7</f>
        <v>1.9642857142857142E-2</v>
      </c>
      <c r="Z7" s="7">
        <f>'ELCA (numbers)'!AE7/W7</f>
        <v>1.607142857142857E-2</v>
      </c>
      <c r="AA7" s="7">
        <f>'ELCA (numbers)'!AF7/W7</f>
        <v>5.1785714285714289E-2</v>
      </c>
      <c r="AB7" s="6">
        <v>607</v>
      </c>
      <c r="AC7" s="7">
        <f>'ELCA (numbers)'!AI7/AB7</f>
        <v>3.130148270181219E-2</v>
      </c>
      <c r="AD7" s="7">
        <f>'ELCA (numbers)'!AJ7/AB7</f>
        <v>1.3179571663920923E-2</v>
      </c>
      <c r="AE7" s="7">
        <f>'ELCA (numbers)'!AK7/AB7</f>
        <v>2.4711696869851731E-2</v>
      </c>
      <c r="AF7" s="7">
        <f>'ELCA (numbers)'!AL7/AB7</f>
        <v>6.919275123558484E-2</v>
      </c>
      <c r="AG7" s="13">
        <f t="shared" si="0"/>
        <v>1.4894108701648187E-2</v>
      </c>
    </row>
    <row r="8" spans="1:33">
      <c r="A8" s="4">
        <v>238476</v>
      </c>
      <c r="B8" s="5" t="s">
        <v>55</v>
      </c>
      <c r="C8" s="6">
        <v>370</v>
      </c>
      <c r="D8" s="7">
        <f>'ELCA (numbers)'!E8/C8</f>
        <v>3.783783783783784E-2</v>
      </c>
      <c r="E8" s="7">
        <f>'ELCA (numbers)'!F8/C8</f>
        <v>3.5135135135135137E-2</v>
      </c>
      <c r="F8" s="7">
        <f>'ELCA (numbers)'!G8/C8</f>
        <v>1.0810810810810811E-2</v>
      </c>
      <c r="G8" s="7">
        <f>'ELCA (numbers)'!H8/C8</f>
        <v>8.3783783783783788E-2</v>
      </c>
      <c r="H8" s="6">
        <v>489</v>
      </c>
      <c r="I8" s="7">
        <f>'ELCA (numbers)'!K8/H8</f>
        <v>3.6809815950920248E-2</v>
      </c>
      <c r="J8" s="7">
        <f>'ELCA (numbers)'!L8/H8</f>
        <v>4.0899795501022497E-2</v>
      </c>
      <c r="K8" s="7">
        <f>'ELCA (numbers)'!M8/H8</f>
        <v>2.2494887525562373E-2</v>
      </c>
      <c r="L8" s="7">
        <f>'ELCA (numbers)'!N8/H8</f>
        <v>0.10020449897750511</v>
      </c>
      <c r="M8" s="6">
        <v>439</v>
      </c>
      <c r="N8" s="7">
        <f>'ELCA (numbers)'!Q8/M8</f>
        <v>2.2779043280182234E-2</v>
      </c>
      <c r="O8" s="7">
        <f>'ELCA (numbers)'!R8/M8</f>
        <v>2.5056947608200455E-2</v>
      </c>
      <c r="P8" s="7">
        <f>'ELCA (numbers)'!S8/M8</f>
        <v>6.8337129840546698E-3</v>
      </c>
      <c r="Q8" s="7">
        <f>'ELCA (numbers)'!T8/M8</f>
        <v>5.4669703872437359E-2</v>
      </c>
      <c r="R8" s="6">
        <v>461</v>
      </c>
      <c r="S8" s="7">
        <f>'ELCA (numbers)'!W8/R8</f>
        <v>3.6876355748373099E-2</v>
      </c>
      <c r="T8" s="7">
        <f>'ELCA (numbers)'!X8/R8</f>
        <v>3.6876355748373099E-2</v>
      </c>
      <c r="U8" s="7">
        <f>'ELCA (numbers)'!Y8/R8</f>
        <v>1.9522776572668113E-2</v>
      </c>
      <c r="V8" s="7">
        <f>'ELCA (numbers)'!Z8/R8</f>
        <v>9.3275488069414311E-2</v>
      </c>
      <c r="W8" s="6">
        <v>576</v>
      </c>
      <c r="X8" s="7">
        <f>'ELCA (numbers)'!AC8/W8</f>
        <v>3.9930555555555552E-2</v>
      </c>
      <c r="Y8" s="7">
        <f>'ELCA (numbers)'!AD8/W8</f>
        <v>2.7777777777777776E-2</v>
      </c>
      <c r="Z8" s="7">
        <f>'ELCA (numbers)'!AE8/W8</f>
        <v>1.2152777777777778E-2</v>
      </c>
      <c r="AA8" s="7">
        <f>'ELCA (numbers)'!AF8/W8</f>
        <v>7.9861111111111105E-2</v>
      </c>
      <c r="AB8" s="6">
        <v>607</v>
      </c>
      <c r="AC8" s="7">
        <f>'ELCA (numbers)'!AI8/AB8</f>
        <v>4.6128500823723231E-2</v>
      </c>
      <c r="AD8" s="7">
        <f>'ELCA (numbers)'!AJ8/AB8</f>
        <v>3.130148270181219E-2</v>
      </c>
      <c r="AE8" s="7">
        <f>'ELCA (numbers)'!AK8/AB8</f>
        <v>1.4827018121911038E-2</v>
      </c>
      <c r="AF8" s="7">
        <f>'ELCA (numbers)'!AL8/AB8</f>
        <v>9.2257001647446463E-2</v>
      </c>
      <c r="AG8" s="13">
        <f t="shared" si="0"/>
        <v>8.4732178636626743E-3</v>
      </c>
    </row>
    <row r="9" spans="1:33">
      <c r="A9" s="4">
        <v>173300</v>
      </c>
      <c r="B9" s="5" t="s">
        <v>56</v>
      </c>
      <c r="C9" s="6">
        <v>583</v>
      </c>
      <c r="D9" s="7">
        <f>'ELCA (numbers)'!E9/C9</f>
        <v>6.3464837049742706E-2</v>
      </c>
      <c r="E9" s="7">
        <f>'ELCA (numbers)'!F9/C9</f>
        <v>3.430531732418525E-2</v>
      </c>
      <c r="F9" s="7">
        <f>'ELCA (numbers)'!G9/C9</f>
        <v>5.8319039451114926E-2</v>
      </c>
      <c r="G9" s="7">
        <f>'ELCA (numbers)'!H9/C9</f>
        <v>0.15608919382504288</v>
      </c>
      <c r="H9" s="6">
        <v>555</v>
      </c>
      <c r="I9" s="7">
        <f>'ELCA (numbers)'!K9/H9</f>
        <v>4.3243243243243246E-2</v>
      </c>
      <c r="J9" s="7">
        <f>'ELCA (numbers)'!L9/H9</f>
        <v>2.7027027027027029E-2</v>
      </c>
      <c r="K9" s="7">
        <f>'ELCA (numbers)'!M9/H9</f>
        <v>4.3243243243243246E-2</v>
      </c>
      <c r="L9" s="7">
        <f>'ELCA (numbers)'!N9/H9</f>
        <v>0.11351351351351352</v>
      </c>
      <c r="M9" s="6">
        <v>611</v>
      </c>
      <c r="N9" s="7">
        <f>'ELCA (numbers)'!Q9/M9</f>
        <v>4.5826513911620292E-2</v>
      </c>
      <c r="O9" s="7">
        <f>'ELCA (numbers)'!R9/M9</f>
        <v>2.1276595744680851E-2</v>
      </c>
      <c r="P9" s="7">
        <f>'ELCA (numbers)'!S9/M9</f>
        <v>2.9459901800327332E-2</v>
      </c>
      <c r="Q9" s="7">
        <f>'ELCA (numbers)'!T9/M9</f>
        <v>9.6563011456628475E-2</v>
      </c>
      <c r="R9" s="6">
        <v>532</v>
      </c>
      <c r="S9" s="7">
        <f>'ELCA (numbers)'!W9/R9</f>
        <v>2.0676691729323307E-2</v>
      </c>
      <c r="T9" s="7">
        <f>'ELCA (numbers)'!X9/R9</f>
        <v>3.007518796992481E-2</v>
      </c>
      <c r="U9" s="7">
        <f>'ELCA (numbers)'!Y9/R9</f>
        <v>3.1954887218045111E-2</v>
      </c>
      <c r="V9" s="7">
        <f>'ELCA (numbers)'!Z9/R9</f>
        <v>8.2706766917293228E-2</v>
      </c>
      <c r="W9" s="6">
        <v>627</v>
      </c>
      <c r="X9" s="7">
        <f>'ELCA (numbers)'!AC9/W9</f>
        <v>7.3365231259968106E-2</v>
      </c>
      <c r="Y9" s="7">
        <f>'ELCA (numbers)'!AD9/W9</f>
        <v>1.7543859649122806E-2</v>
      </c>
      <c r="Z9" s="7">
        <f>'ELCA (numbers)'!AE9/W9</f>
        <v>3.3492822966507178E-2</v>
      </c>
      <c r="AA9" s="7">
        <f>'ELCA (numbers)'!AF9/W9</f>
        <v>0.12440191387559808</v>
      </c>
      <c r="AB9" s="6">
        <v>584</v>
      </c>
      <c r="AC9" s="7">
        <f>'ELCA (numbers)'!AI9/AB9</f>
        <v>4.965753424657534E-2</v>
      </c>
      <c r="AD9" s="7">
        <f>'ELCA (numbers)'!AJ9/AB9</f>
        <v>1.7123287671232876E-2</v>
      </c>
      <c r="AE9" s="7">
        <f>'ELCA (numbers)'!AK9/AB9</f>
        <v>1.3698630136986301E-2</v>
      </c>
      <c r="AF9" s="7">
        <f>'ELCA (numbers)'!AL9/AB9</f>
        <v>8.0479452054794523E-2</v>
      </c>
      <c r="AG9" s="13">
        <f t="shared" si="0"/>
        <v>-7.5609741770248359E-2</v>
      </c>
    </row>
    <row r="10" spans="1:33">
      <c r="A10" s="4">
        <v>172440</v>
      </c>
      <c r="B10" s="5" t="s">
        <v>57</v>
      </c>
      <c r="C10" s="6">
        <v>61</v>
      </c>
      <c r="D10" s="7">
        <f>'ELCA (numbers)'!E10/C10</f>
        <v>0</v>
      </c>
      <c r="E10" s="7">
        <f>'ELCA (numbers)'!F10/C10</f>
        <v>0</v>
      </c>
      <c r="F10" s="7">
        <f>'ELCA (numbers)'!G10/C10</f>
        <v>0</v>
      </c>
      <c r="G10" s="7">
        <f>'ELCA (numbers)'!H10/C10</f>
        <v>0</v>
      </c>
      <c r="H10" s="6">
        <v>40</v>
      </c>
      <c r="I10" s="7">
        <f>'ELCA (numbers)'!K10/H10</f>
        <v>0</v>
      </c>
      <c r="J10" s="7">
        <f>'ELCA (numbers)'!L10/H10</f>
        <v>0</v>
      </c>
      <c r="K10" s="7">
        <f>'ELCA (numbers)'!M10/H10</f>
        <v>0</v>
      </c>
      <c r="L10" s="7">
        <f>'ELCA (numbers)'!N10/H10</f>
        <v>0</v>
      </c>
      <c r="M10" s="6">
        <v>86</v>
      </c>
      <c r="N10" s="7">
        <f>'ELCA (numbers)'!Q10/M10</f>
        <v>0</v>
      </c>
      <c r="O10" s="7">
        <f>'ELCA (numbers)'!R10/M10</f>
        <v>0</v>
      </c>
      <c r="P10" s="7">
        <f>'ELCA (numbers)'!S10/M10</f>
        <v>0</v>
      </c>
      <c r="Q10" s="7">
        <f>'ELCA (numbers)'!T10/M10</f>
        <v>0</v>
      </c>
      <c r="R10" s="6">
        <v>66</v>
      </c>
      <c r="S10" s="7">
        <f>'ELCA (numbers)'!W10/R10</f>
        <v>0</v>
      </c>
      <c r="T10" s="7">
        <f>'ELCA (numbers)'!X10/R10</f>
        <v>0</v>
      </c>
      <c r="U10" s="7">
        <f>'ELCA (numbers)'!Y10/R10</f>
        <v>0</v>
      </c>
      <c r="V10" s="7">
        <f>'ELCA (numbers)'!Z10/R10</f>
        <v>0</v>
      </c>
      <c r="W10" s="6">
        <v>57</v>
      </c>
      <c r="X10" s="7">
        <f>'ELCA (numbers)'!AC10/W10</f>
        <v>1.7543859649122806E-2</v>
      </c>
      <c r="Y10" s="7">
        <f>'ELCA (numbers)'!AD10/W10</f>
        <v>0</v>
      </c>
      <c r="Z10" s="7">
        <f>'ELCA (numbers)'!AE10/W10</f>
        <v>0</v>
      </c>
      <c r="AA10" s="7">
        <f>'ELCA (numbers)'!AF10/W10</f>
        <v>1.7543859649122806E-2</v>
      </c>
      <c r="AB10" s="6">
        <v>82</v>
      </c>
      <c r="AC10" s="7">
        <f>'ELCA (numbers)'!AI10/AB10</f>
        <v>0</v>
      </c>
      <c r="AD10" s="7">
        <f>'ELCA (numbers)'!AJ10/AB10</f>
        <v>1.2195121951219513E-2</v>
      </c>
      <c r="AE10" s="7">
        <f>'ELCA (numbers)'!AK10/AB10</f>
        <v>0</v>
      </c>
      <c r="AF10" s="7">
        <f>'ELCA (numbers)'!AL10/AB10</f>
        <v>1.2195121951219513E-2</v>
      </c>
      <c r="AG10" s="13">
        <f t="shared" si="0"/>
        <v>1.2195121951219513E-2</v>
      </c>
    </row>
    <row r="11" spans="1:33">
      <c r="A11" s="4">
        <v>212674</v>
      </c>
      <c r="B11" s="5" t="s">
        <v>58</v>
      </c>
      <c r="C11" s="6">
        <v>597</v>
      </c>
      <c r="D11" s="7">
        <f>'ELCA (numbers)'!E11/C11</f>
        <v>7.3701842546063656E-2</v>
      </c>
      <c r="E11" s="7">
        <f>'ELCA (numbers)'!F11/C11</f>
        <v>8.7102177554438859E-2</v>
      </c>
      <c r="F11" s="7">
        <f>'ELCA (numbers)'!G11/C11</f>
        <v>7.0351758793969849E-2</v>
      </c>
      <c r="G11" s="7">
        <f>'ELCA (numbers)'!H11/C11</f>
        <v>0.23115577889447236</v>
      </c>
      <c r="H11" s="6">
        <v>594</v>
      </c>
      <c r="I11" s="7">
        <f>'ELCA (numbers)'!K11/H11</f>
        <v>8.2491582491582491E-2</v>
      </c>
      <c r="J11" s="7">
        <f>'ELCA (numbers)'!L11/H11</f>
        <v>8.7542087542087546E-2</v>
      </c>
      <c r="K11" s="7">
        <f>'ELCA (numbers)'!M11/H11</f>
        <v>6.2289562289562291E-2</v>
      </c>
      <c r="L11" s="7">
        <f>'ELCA (numbers)'!N11/H11</f>
        <v>0.23232323232323232</v>
      </c>
      <c r="M11" s="6">
        <v>645</v>
      </c>
      <c r="N11" s="7">
        <f>'ELCA (numbers)'!Q11/M11</f>
        <v>0.10077519379844961</v>
      </c>
      <c r="O11" s="7">
        <f>'ELCA (numbers)'!R11/M11</f>
        <v>7.2868217054263565E-2</v>
      </c>
      <c r="P11" s="7">
        <f>'ELCA (numbers)'!S11/M11</f>
        <v>4.9612403100775193E-2</v>
      </c>
      <c r="Q11" s="7">
        <f>'ELCA (numbers)'!T11/M11</f>
        <v>0.22325581395348837</v>
      </c>
      <c r="R11" s="6">
        <v>623</v>
      </c>
      <c r="S11" s="7">
        <f>'ELCA (numbers)'!W11/R11</f>
        <v>8.98876404494382E-2</v>
      </c>
      <c r="T11" s="7">
        <f>'ELCA (numbers)'!X11/R11</f>
        <v>0.10754414125200643</v>
      </c>
      <c r="U11" s="7">
        <f>'ELCA (numbers)'!Y11/R11</f>
        <v>3.3707865168539325E-2</v>
      </c>
      <c r="V11" s="7">
        <f>'ELCA (numbers)'!Z11/R11</f>
        <v>0.23113964686998395</v>
      </c>
      <c r="W11" s="6">
        <v>617</v>
      </c>
      <c r="X11" s="7">
        <f>'ELCA (numbers)'!AC11/W11</f>
        <v>9.2382495948136148E-2</v>
      </c>
      <c r="Y11" s="7">
        <f>'ELCA (numbers)'!AD11/W11</f>
        <v>8.7520259319286878E-2</v>
      </c>
      <c r="Z11" s="7">
        <f>'ELCA (numbers)'!AE11/W11</f>
        <v>5.834683954619125E-2</v>
      </c>
      <c r="AA11" s="7">
        <f>'ELCA (numbers)'!AF11/W11</f>
        <v>0.23824959481361427</v>
      </c>
      <c r="AB11" s="6">
        <v>660</v>
      </c>
      <c r="AC11" s="7">
        <f>'ELCA (numbers)'!AI11/AB11</f>
        <v>6.9696969696969702E-2</v>
      </c>
      <c r="AD11" s="7">
        <f>'ELCA (numbers)'!AJ11/AB11</f>
        <v>8.3333333333333329E-2</v>
      </c>
      <c r="AE11" s="7">
        <f>'ELCA (numbers)'!AK11/AB11</f>
        <v>6.6666666666666666E-2</v>
      </c>
      <c r="AF11" s="7">
        <f>'ELCA (numbers)'!AL11/AB11</f>
        <v>0.2196969696969697</v>
      </c>
      <c r="AG11" s="13">
        <f t="shared" si="0"/>
        <v>-1.1458809197502667E-2</v>
      </c>
    </row>
    <row r="12" spans="1:33">
      <c r="A12" s="4">
        <v>153375</v>
      </c>
      <c r="B12" s="5" t="s">
        <v>59</v>
      </c>
      <c r="C12" s="6">
        <v>334</v>
      </c>
      <c r="D12" s="7">
        <f>'ELCA (numbers)'!E12/C12</f>
        <v>1.4970059880239521E-2</v>
      </c>
      <c r="E12" s="7">
        <f>'ELCA (numbers)'!F12/C12</f>
        <v>0</v>
      </c>
      <c r="F12" s="7">
        <f>'ELCA (numbers)'!G12/C12</f>
        <v>5.9880239520958087E-3</v>
      </c>
      <c r="G12" s="7">
        <f>'ELCA (numbers)'!H12/C12</f>
        <v>2.0958083832335328E-2</v>
      </c>
      <c r="H12" s="6">
        <v>425</v>
      </c>
      <c r="I12" s="7">
        <f>'ELCA (numbers)'!K12/H12</f>
        <v>3.0588235294117649E-2</v>
      </c>
      <c r="J12" s="7">
        <f>'ELCA (numbers)'!L12/H12</f>
        <v>0</v>
      </c>
      <c r="K12" s="7">
        <f>'ELCA (numbers)'!M12/H12</f>
        <v>7.058823529411765E-3</v>
      </c>
      <c r="L12" s="7">
        <f>'ELCA (numbers)'!N12/H12</f>
        <v>3.7647058823529408E-2</v>
      </c>
      <c r="M12" s="6">
        <v>411</v>
      </c>
      <c r="N12" s="7">
        <f>'ELCA (numbers)'!Q12/M12</f>
        <v>1.7031630170316302E-2</v>
      </c>
      <c r="O12" s="7">
        <f>'ELCA (numbers)'!R12/M12</f>
        <v>2.4330900243309004E-2</v>
      </c>
      <c r="P12" s="7">
        <f>'ELCA (numbers)'!S12/M12</f>
        <v>0</v>
      </c>
      <c r="Q12" s="7">
        <f>'ELCA (numbers)'!T12/M12</f>
        <v>4.1362530413625302E-2</v>
      </c>
      <c r="R12" s="6">
        <v>495</v>
      </c>
      <c r="S12" s="7">
        <f>'ELCA (numbers)'!W12/R12</f>
        <v>1.8181818181818181E-2</v>
      </c>
      <c r="T12" s="7">
        <f>'ELCA (numbers)'!X12/R12</f>
        <v>1.2121212121212121E-2</v>
      </c>
      <c r="U12" s="7">
        <f>'ELCA (numbers)'!Y12/R12</f>
        <v>6.0606060606060606E-3</v>
      </c>
      <c r="V12" s="7">
        <f>'ELCA (numbers)'!Z12/R12</f>
        <v>3.6363636363636362E-2</v>
      </c>
      <c r="W12" s="6">
        <v>496</v>
      </c>
      <c r="X12" s="7">
        <f>'ELCA (numbers)'!AC12/W12</f>
        <v>2.0161290322580645E-2</v>
      </c>
      <c r="Y12" s="7">
        <f>'ELCA (numbers)'!AD12/W12</f>
        <v>2.0161290322580645E-2</v>
      </c>
      <c r="Z12" s="7">
        <f>'ELCA (numbers)'!AE12/W12</f>
        <v>6.0483870967741934E-3</v>
      </c>
      <c r="AA12" s="7">
        <f>'ELCA (numbers)'!AF12/W12</f>
        <v>4.6370967741935484E-2</v>
      </c>
      <c r="AB12" s="6">
        <v>478</v>
      </c>
      <c r="AC12" s="7">
        <f>'ELCA (numbers)'!AI12/AB12</f>
        <v>1.8828451882845189E-2</v>
      </c>
      <c r="AD12" s="7">
        <f>'ELCA (numbers)'!AJ12/AB12</f>
        <v>1.6736401673640166E-2</v>
      </c>
      <c r="AE12" s="7">
        <f>'ELCA (numbers)'!AK12/AB12</f>
        <v>6.2761506276150627E-3</v>
      </c>
      <c r="AF12" s="7">
        <f>'ELCA (numbers)'!AL12/AB12</f>
        <v>4.1841004184100417E-2</v>
      </c>
      <c r="AG12" s="13">
        <f t="shared" si="0"/>
        <v>2.0882920351765089E-2</v>
      </c>
    </row>
    <row r="13" spans="1:33">
      <c r="A13" s="4">
        <v>173647</v>
      </c>
      <c r="B13" s="5" t="s">
        <v>60</v>
      </c>
      <c r="C13" s="6">
        <v>703</v>
      </c>
      <c r="D13" s="7">
        <f>'ELCA (numbers)'!E13/C13</f>
        <v>3.8406827880512091E-2</v>
      </c>
      <c r="E13" s="7">
        <f>'ELCA (numbers)'!F13/C13</f>
        <v>3.1294452347083924E-2</v>
      </c>
      <c r="F13" s="7">
        <f>'ELCA (numbers)'!G13/C13</f>
        <v>2.7027027027027029E-2</v>
      </c>
      <c r="G13" s="7">
        <f>'ELCA (numbers)'!H13/C13</f>
        <v>9.6728307254623044E-2</v>
      </c>
      <c r="H13" s="6">
        <v>689</v>
      </c>
      <c r="I13" s="7">
        <f>'ELCA (numbers)'!K13/H13</f>
        <v>4.2089985486211901E-2</v>
      </c>
      <c r="J13" s="7">
        <f>'ELCA (numbers)'!L13/H13</f>
        <v>3.1930333817126268E-2</v>
      </c>
      <c r="K13" s="7">
        <f>'ELCA (numbers)'!M13/H13</f>
        <v>3.0478955007256895E-2</v>
      </c>
      <c r="L13" s="7">
        <f>'ELCA (numbers)'!N13/H13</f>
        <v>0.10449927431059507</v>
      </c>
      <c r="M13" s="6">
        <v>666</v>
      </c>
      <c r="N13" s="7">
        <f>'ELCA (numbers)'!Q13/M13</f>
        <v>4.5045045045045043E-2</v>
      </c>
      <c r="O13" s="7">
        <f>'ELCA (numbers)'!R13/M13</f>
        <v>3.3033033033033031E-2</v>
      </c>
      <c r="P13" s="7">
        <f>'ELCA (numbers)'!S13/M13</f>
        <v>2.2522522522522521E-2</v>
      </c>
      <c r="Q13" s="7">
        <f>'ELCA (numbers)'!T13/M13</f>
        <v>0.1006006006006006</v>
      </c>
      <c r="R13" s="6">
        <v>586</v>
      </c>
      <c r="S13" s="7">
        <f>'ELCA (numbers)'!W13/R13</f>
        <v>4.0955631399317405E-2</v>
      </c>
      <c r="T13" s="7">
        <f>'ELCA (numbers)'!X13/R13</f>
        <v>3.7542662116040959E-2</v>
      </c>
      <c r="U13" s="7">
        <f>'ELCA (numbers)'!Y13/R13</f>
        <v>2.3890784982935155E-2</v>
      </c>
      <c r="V13" s="7">
        <f>'ELCA (numbers)'!Z13/R13</f>
        <v>0.10238907849829351</v>
      </c>
      <c r="W13" s="6">
        <v>619</v>
      </c>
      <c r="X13" s="7">
        <f>'ELCA (numbers)'!AC13/W13</f>
        <v>4.6849757673667204E-2</v>
      </c>
      <c r="Y13" s="7">
        <f>'ELCA (numbers)'!AD13/W13</f>
        <v>4.8465266558966075E-2</v>
      </c>
      <c r="Z13" s="7">
        <f>'ELCA (numbers)'!AE13/W13</f>
        <v>2.9079159935379646E-2</v>
      </c>
      <c r="AA13" s="7">
        <f>'ELCA (numbers)'!AF13/W13</f>
        <v>0.12439418416801293</v>
      </c>
      <c r="AB13" s="6">
        <v>650</v>
      </c>
      <c r="AC13" s="7">
        <f>'ELCA (numbers)'!AI13/AB13</f>
        <v>4.7692307692307694E-2</v>
      </c>
      <c r="AD13" s="7">
        <f>'ELCA (numbers)'!AJ13/AB13</f>
        <v>2.923076923076923E-2</v>
      </c>
      <c r="AE13" s="7">
        <f>'ELCA (numbers)'!AK13/AB13</f>
        <v>2.4615384615384615E-2</v>
      </c>
      <c r="AF13" s="7">
        <f>'ELCA (numbers)'!AL13/AB13</f>
        <v>0.10153846153846154</v>
      </c>
      <c r="AG13" s="13">
        <f t="shared" si="0"/>
        <v>4.8101542838384914E-3</v>
      </c>
    </row>
    <row r="14" spans="1:33">
      <c r="A14" s="4">
        <v>198835</v>
      </c>
      <c r="B14" s="5" t="s">
        <v>61</v>
      </c>
      <c r="C14" s="6">
        <v>253</v>
      </c>
      <c r="D14" s="7">
        <f>'ELCA (numbers)'!E14/C14</f>
        <v>3.5573122529644272E-2</v>
      </c>
      <c r="E14" s="7">
        <f>'ELCA (numbers)'!F14/C14</f>
        <v>1.1857707509881422E-2</v>
      </c>
      <c r="F14" s="7">
        <f>'ELCA (numbers)'!G14/C14</f>
        <v>4.3478260869565216E-2</v>
      </c>
      <c r="G14" s="7">
        <f>'ELCA (numbers)'!H14/C14</f>
        <v>9.0909090909090912E-2</v>
      </c>
      <c r="H14" s="6">
        <v>282</v>
      </c>
      <c r="I14" s="7">
        <f>'ELCA (numbers)'!K14/H14</f>
        <v>2.1276595744680851E-2</v>
      </c>
      <c r="J14" s="7">
        <f>'ELCA (numbers)'!L14/H14</f>
        <v>2.4822695035460994E-2</v>
      </c>
      <c r="K14" s="7">
        <f>'ELCA (numbers)'!M14/H14</f>
        <v>1.0638297872340425E-2</v>
      </c>
      <c r="L14" s="7">
        <f>'ELCA (numbers)'!N14/H14</f>
        <v>5.6737588652482268E-2</v>
      </c>
      <c r="M14" s="6">
        <v>284</v>
      </c>
      <c r="N14" s="7">
        <f>'ELCA (numbers)'!Q14/M14</f>
        <v>3.5211267605633804E-3</v>
      </c>
      <c r="O14" s="7">
        <f>'ELCA (numbers)'!R14/M14</f>
        <v>1.4084507042253521E-2</v>
      </c>
      <c r="P14" s="7">
        <f>'ELCA (numbers)'!S14/M14</f>
        <v>4.5774647887323945E-2</v>
      </c>
      <c r="Q14" s="7">
        <f>'ELCA (numbers)'!T14/M14</f>
        <v>6.3380281690140844E-2</v>
      </c>
      <c r="R14" s="6">
        <v>252</v>
      </c>
      <c r="S14" s="7">
        <f>'ELCA (numbers)'!W14/R14</f>
        <v>7.9365079365079361E-3</v>
      </c>
      <c r="T14" s="7">
        <f>'ELCA (numbers)'!X14/R14</f>
        <v>1.984126984126984E-2</v>
      </c>
      <c r="U14" s="7">
        <f>'ELCA (numbers)'!Y14/R14</f>
        <v>2.3809523809523808E-2</v>
      </c>
      <c r="V14" s="7">
        <f>'ELCA (numbers)'!Z14/R14</f>
        <v>5.1587301587301584E-2</v>
      </c>
      <c r="W14" s="6">
        <v>281</v>
      </c>
      <c r="X14" s="7">
        <f>'ELCA (numbers)'!AC14/W14</f>
        <v>1.7793594306049824E-2</v>
      </c>
      <c r="Y14" s="7">
        <f>'ELCA (numbers)'!AD14/W14</f>
        <v>2.1352313167259787E-2</v>
      </c>
      <c r="Z14" s="7">
        <f>'ELCA (numbers)'!AE14/W14</f>
        <v>2.491103202846975E-2</v>
      </c>
      <c r="AA14" s="7">
        <f>'ELCA (numbers)'!AF14/W14</f>
        <v>6.4056939501779361E-2</v>
      </c>
      <c r="AB14" s="6">
        <v>321</v>
      </c>
      <c r="AC14" s="7">
        <f>'ELCA (numbers)'!AI14/AB14</f>
        <v>1.8691588785046728E-2</v>
      </c>
      <c r="AD14" s="7">
        <f>'ELCA (numbers)'!AJ14/AB14</f>
        <v>2.1806853582554516E-2</v>
      </c>
      <c r="AE14" s="7">
        <f>'ELCA (numbers)'!AK14/AB14</f>
        <v>9.3457943925233638E-3</v>
      </c>
      <c r="AF14" s="7">
        <f>'ELCA (numbers)'!AL14/AB14</f>
        <v>4.9844236760124609E-2</v>
      </c>
      <c r="AG14" s="13">
        <f t="shared" si="0"/>
        <v>-4.1064854148966302E-2</v>
      </c>
    </row>
    <row r="15" spans="1:33">
      <c r="A15" s="4">
        <v>153834</v>
      </c>
      <c r="B15" s="5" t="s">
        <v>62</v>
      </c>
      <c r="C15" s="6">
        <v>555</v>
      </c>
      <c r="D15" s="7">
        <f>'ELCA (numbers)'!E15/C15</f>
        <v>4.5045045045045043E-2</v>
      </c>
      <c r="E15" s="7">
        <f>'ELCA (numbers)'!F15/C15</f>
        <v>3.783783783783784E-2</v>
      </c>
      <c r="F15" s="7">
        <f>'ELCA (numbers)'!G15/C15</f>
        <v>3.4234234234234232E-2</v>
      </c>
      <c r="G15" s="7">
        <f>'ELCA (numbers)'!H15/C15</f>
        <v>0.11711711711711711</v>
      </c>
      <c r="H15" s="6">
        <v>520</v>
      </c>
      <c r="I15" s="7">
        <f>'ELCA (numbers)'!K15/H15</f>
        <v>6.5384615384615388E-2</v>
      </c>
      <c r="J15" s="7">
        <f>'ELCA (numbers)'!L15/H15</f>
        <v>4.230769230769231E-2</v>
      </c>
      <c r="K15" s="7">
        <f>'ELCA (numbers)'!M15/H15</f>
        <v>3.653846153846154E-2</v>
      </c>
      <c r="L15" s="7">
        <f>'ELCA (numbers)'!N15/H15</f>
        <v>0.14423076923076922</v>
      </c>
      <c r="M15" s="6">
        <v>546</v>
      </c>
      <c r="N15" s="7">
        <f>'ELCA (numbers)'!Q15/M15</f>
        <v>5.3113553113553112E-2</v>
      </c>
      <c r="O15" s="7">
        <f>'ELCA (numbers)'!R15/M15</f>
        <v>3.2967032967032968E-2</v>
      </c>
      <c r="P15" s="7">
        <f>'ELCA (numbers)'!S15/M15</f>
        <v>4.5787545787545784E-2</v>
      </c>
      <c r="Q15" s="7">
        <f>'ELCA (numbers)'!T15/M15</f>
        <v>0.13186813186813187</v>
      </c>
      <c r="R15" s="6">
        <v>555</v>
      </c>
      <c r="S15" s="7">
        <f>'ELCA (numbers)'!W15/R15</f>
        <v>5.2252252252252253E-2</v>
      </c>
      <c r="T15" s="7">
        <f>'ELCA (numbers)'!X15/R15</f>
        <v>3.6036036036036036E-2</v>
      </c>
      <c r="U15" s="7">
        <f>'ELCA (numbers)'!Y15/R15</f>
        <v>2.8828828828828829E-2</v>
      </c>
      <c r="V15" s="7">
        <f>'ELCA (numbers)'!Z15/R15</f>
        <v>0.11711711711711711</v>
      </c>
      <c r="W15" s="6">
        <v>582</v>
      </c>
      <c r="X15" s="7">
        <f>'ELCA (numbers)'!AC15/W15</f>
        <v>5.4982817869415807E-2</v>
      </c>
      <c r="Y15" s="7">
        <f>'ELCA (numbers)'!AD15/W15</f>
        <v>4.29553264604811E-2</v>
      </c>
      <c r="Z15" s="7">
        <f>'ELCA (numbers)'!AE15/W15</f>
        <v>3.4364261168384883E-2</v>
      </c>
      <c r="AA15" s="7">
        <f>'ELCA (numbers)'!AF15/W15</f>
        <v>0.13230240549828179</v>
      </c>
      <c r="AB15" s="6">
        <v>532</v>
      </c>
      <c r="AC15" s="7">
        <f>'ELCA (numbers)'!AI15/AB15</f>
        <v>6.2030075187969921E-2</v>
      </c>
      <c r="AD15" s="7">
        <f>'ELCA (numbers)'!AJ15/AB15</f>
        <v>2.819548872180451E-2</v>
      </c>
      <c r="AE15" s="7">
        <f>'ELCA (numbers)'!AK15/AB15</f>
        <v>2.6315789473684209E-2</v>
      </c>
      <c r="AF15" s="7">
        <f>'ELCA (numbers)'!AL15/AB15</f>
        <v>0.11654135338345864</v>
      </c>
      <c r="AG15" s="13">
        <f t="shared" si="0"/>
        <v>-5.7576373365847422E-4</v>
      </c>
    </row>
    <row r="16" spans="1:33">
      <c r="A16" s="4">
        <v>181330</v>
      </c>
      <c r="B16" s="5" t="s">
        <v>63</v>
      </c>
      <c r="C16" s="6">
        <v>184</v>
      </c>
      <c r="D16" s="7">
        <f>'ELCA (numbers)'!E16/C16</f>
        <v>2.1739130434782608E-2</v>
      </c>
      <c r="E16" s="7">
        <f>'ELCA (numbers)'!F16/C16</f>
        <v>5.434782608695652E-3</v>
      </c>
      <c r="F16" s="7">
        <f>'ELCA (numbers)'!G16/C16</f>
        <v>1.0869565217391304E-2</v>
      </c>
      <c r="G16" s="7">
        <f>'ELCA (numbers)'!H16/C16</f>
        <v>3.8043478260869568E-2</v>
      </c>
      <c r="H16" s="6">
        <v>192</v>
      </c>
      <c r="I16" s="7">
        <f>'ELCA (numbers)'!K16/H16</f>
        <v>1.5625E-2</v>
      </c>
      <c r="J16" s="7">
        <f>'ELCA (numbers)'!L16/H16</f>
        <v>5.208333333333333E-3</v>
      </c>
      <c r="K16" s="7">
        <f>'ELCA (numbers)'!M16/H16</f>
        <v>5.208333333333333E-3</v>
      </c>
      <c r="L16" s="7">
        <f>'ELCA (numbers)'!N16/H16</f>
        <v>2.6041666666666668E-2</v>
      </c>
      <c r="M16" s="6">
        <v>170</v>
      </c>
      <c r="N16" s="7">
        <f>'ELCA (numbers)'!Q16/M16</f>
        <v>1.1764705882352941E-2</v>
      </c>
      <c r="O16" s="7">
        <f>'ELCA (numbers)'!R16/M16</f>
        <v>0</v>
      </c>
      <c r="P16" s="7">
        <f>'ELCA (numbers)'!S16/M16</f>
        <v>0</v>
      </c>
      <c r="Q16" s="7">
        <f>'ELCA (numbers)'!T16/M16</f>
        <v>1.1764705882352941E-2</v>
      </c>
      <c r="R16" s="6">
        <v>181</v>
      </c>
      <c r="S16" s="7">
        <f>'ELCA (numbers)'!W16/R16</f>
        <v>1.1049723756906077E-2</v>
      </c>
      <c r="T16" s="7">
        <f>'ELCA (numbers)'!X16/R16</f>
        <v>2.2099447513812154E-2</v>
      </c>
      <c r="U16" s="7">
        <f>'ELCA (numbers)'!Y16/R16</f>
        <v>0</v>
      </c>
      <c r="V16" s="7">
        <f>'ELCA (numbers)'!Z16/R16</f>
        <v>3.3149171270718231E-2</v>
      </c>
      <c r="W16" s="6">
        <v>214</v>
      </c>
      <c r="X16" s="7">
        <f>'ELCA (numbers)'!AC16/W16</f>
        <v>1.4018691588785047E-2</v>
      </c>
      <c r="Y16" s="7">
        <f>'ELCA (numbers)'!AD16/W16</f>
        <v>3.7383177570093455E-2</v>
      </c>
      <c r="Z16" s="7">
        <f>'ELCA (numbers)'!AE16/W16</f>
        <v>4.6728971962616819E-3</v>
      </c>
      <c r="AA16" s="7">
        <f>'ELCA (numbers)'!AF16/W16</f>
        <v>5.6074766355140186E-2</v>
      </c>
      <c r="AB16" s="6">
        <v>192</v>
      </c>
      <c r="AC16" s="7">
        <f>'ELCA (numbers)'!AI16/AB16</f>
        <v>5.208333333333333E-3</v>
      </c>
      <c r="AD16" s="7">
        <f>'ELCA (numbers)'!AJ16/AB16</f>
        <v>2.0833333333333332E-2</v>
      </c>
      <c r="AE16" s="7">
        <f>'ELCA (numbers)'!AK16/AB16</f>
        <v>0</v>
      </c>
      <c r="AF16" s="7">
        <f>'ELCA (numbers)'!AL16/AB16</f>
        <v>2.6041666666666668E-2</v>
      </c>
      <c r="AG16" s="13">
        <f t="shared" si="0"/>
        <v>-1.20018115942029E-2</v>
      </c>
    </row>
    <row r="17" spans="1:33">
      <c r="A17" s="4">
        <v>214175</v>
      </c>
      <c r="B17" s="5" t="s">
        <v>64</v>
      </c>
      <c r="C17" s="6">
        <v>595</v>
      </c>
      <c r="D17" s="7">
        <f>'ELCA (numbers)'!E17/C17</f>
        <v>8.4033613445378158E-2</v>
      </c>
      <c r="E17" s="7">
        <f>'ELCA (numbers)'!F17/C17</f>
        <v>4.8739495798319328E-2</v>
      </c>
      <c r="F17" s="7">
        <f>'ELCA (numbers)'!G17/C17</f>
        <v>3.0252100840336135E-2</v>
      </c>
      <c r="G17" s="7">
        <f>'ELCA (numbers)'!H17/C17</f>
        <v>0.16302521008403362</v>
      </c>
      <c r="H17" s="6">
        <v>575</v>
      </c>
      <c r="I17" s="7">
        <f>'ELCA (numbers)'!K17/H17</f>
        <v>8.1739130434782606E-2</v>
      </c>
      <c r="J17" s="7">
        <f>'ELCA (numbers)'!L17/H17</f>
        <v>3.4782608695652174E-2</v>
      </c>
      <c r="K17" s="7">
        <f>'ELCA (numbers)'!M17/H17</f>
        <v>3.3043478260869563E-2</v>
      </c>
      <c r="L17" s="7">
        <f>'ELCA (numbers)'!N17/H17</f>
        <v>0.14956521739130435</v>
      </c>
      <c r="M17" s="6">
        <v>560</v>
      </c>
      <c r="N17" s="7">
        <f>'ELCA (numbers)'!Q17/M17</f>
        <v>8.0357142857142863E-2</v>
      </c>
      <c r="O17" s="7">
        <f>'ELCA (numbers)'!R17/M17</f>
        <v>4.8214285714285716E-2</v>
      </c>
      <c r="P17" s="7">
        <f>'ELCA (numbers)'!S17/M17</f>
        <v>1.2500000000000001E-2</v>
      </c>
      <c r="Q17" s="7">
        <f>'ELCA (numbers)'!T17/M17</f>
        <v>0.14107142857142857</v>
      </c>
      <c r="R17" s="6">
        <v>613</v>
      </c>
      <c r="S17" s="7">
        <f>'ELCA (numbers)'!W17/R17</f>
        <v>4.730831973898858E-2</v>
      </c>
      <c r="T17" s="7">
        <f>'ELCA (numbers)'!X17/R17</f>
        <v>3.9151712887438822E-2</v>
      </c>
      <c r="U17" s="7">
        <f>'ELCA (numbers)'!Y17/R17</f>
        <v>1.6313213703099509E-2</v>
      </c>
      <c r="V17" s="7">
        <f>'ELCA (numbers)'!Z17/R17</f>
        <v>0.10277324632952692</v>
      </c>
      <c r="W17" s="6">
        <v>624</v>
      </c>
      <c r="X17" s="7">
        <f>'ELCA (numbers)'!AC17/W17</f>
        <v>6.5705128205128208E-2</v>
      </c>
      <c r="Y17" s="7">
        <f>'ELCA (numbers)'!AD17/W17</f>
        <v>3.685897435897436E-2</v>
      </c>
      <c r="Z17" s="7">
        <f>'ELCA (numbers)'!AE17/W17</f>
        <v>2.403846153846154E-2</v>
      </c>
      <c r="AA17" s="7">
        <f>'ELCA (numbers)'!AF17/W17</f>
        <v>0.1266025641025641</v>
      </c>
      <c r="AB17" s="6">
        <v>574</v>
      </c>
      <c r="AC17" s="7">
        <f>'ELCA (numbers)'!AI17/AB17</f>
        <v>6.097560975609756E-2</v>
      </c>
      <c r="AD17" s="7">
        <f>'ELCA (numbers)'!AJ17/AB17</f>
        <v>3.6585365853658534E-2</v>
      </c>
      <c r="AE17" s="7">
        <f>'ELCA (numbers)'!AK17/AB17</f>
        <v>2.6132404181184669E-2</v>
      </c>
      <c r="AF17" s="7">
        <f>'ELCA (numbers)'!AL17/AB17</f>
        <v>0.12369337979094076</v>
      </c>
      <c r="AG17" s="13">
        <f t="shared" si="0"/>
        <v>-3.9331830293092854E-2</v>
      </c>
    </row>
    <row r="18" spans="1:33">
      <c r="A18" s="4">
        <v>218414</v>
      </c>
      <c r="B18" s="5" t="s">
        <v>65</v>
      </c>
      <c r="C18" s="6">
        <v>113</v>
      </c>
      <c r="D18" s="7">
        <f>'ELCA (numbers)'!E18/C18</f>
        <v>5.3097345132743362E-2</v>
      </c>
      <c r="E18" s="7">
        <f>'ELCA (numbers)'!F18/C18</f>
        <v>7.9646017699115043E-2</v>
      </c>
      <c r="F18" s="7">
        <f>'ELCA (numbers)'!G18/C18</f>
        <v>8.8495575221238937E-3</v>
      </c>
      <c r="G18" s="7">
        <f>'ELCA (numbers)'!H18/C18</f>
        <v>0.1415929203539823</v>
      </c>
      <c r="H18" s="6">
        <v>139</v>
      </c>
      <c r="I18" s="7">
        <f>'ELCA (numbers)'!K18/H18</f>
        <v>2.1582733812949641E-2</v>
      </c>
      <c r="J18" s="7">
        <f>'ELCA (numbers)'!L18/H18</f>
        <v>5.0359712230215826E-2</v>
      </c>
      <c r="K18" s="7">
        <f>'ELCA (numbers)'!M18/H18</f>
        <v>0</v>
      </c>
      <c r="L18" s="7">
        <f>'ELCA (numbers)'!N18/H18</f>
        <v>7.1942446043165464E-2</v>
      </c>
      <c r="M18" s="6">
        <v>134</v>
      </c>
      <c r="N18" s="7">
        <f>'ELCA (numbers)'!Q18/M18</f>
        <v>1.4925373134328358E-2</v>
      </c>
      <c r="O18" s="7">
        <f>'ELCA (numbers)'!R18/M18</f>
        <v>7.462686567164179E-3</v>
      </c>
      <c r="P18" s="7">
        <f>'ELCA (numbers)'!S18/M18</f>
        <v>0</v>
      </c>
      <c r="Q18" s="7">
        <f>'ELCA (numbers)'!T18/M18</f>
        <v>2.2388059701492536E-2</v>
      </c>
      <c r="R18" s="6">
        <v>141</v>
      </c>
      <c r="S18" s="7">
        <f>'ELCA (numbers)'!W18/R18</f>
        <v>1.4184397163120567E-2</v>
      </c>
      <c r="T18" s="7">
        <f>'ELCA (numbers)'!X18/R18</f>
        <v>5.6737588652482268E-2</v>
      </c>
      <c r="U18" s="7">
        <f>'ELCA (numbers)'!Y18/R18</f>
        <v>7.0921985815602835E-3</v>
      </c>
      <c r="V18" s="7">
        <f>'ELCA (numbers)'!Z18/R18</f>
        <v>7.8014184397163122E-2</v>
      </c>
      <c r="W18" s="6">
        <v>204</v>
      </c>
      <c r="X18" s="7">
        <f>'ELCA (numbers)'!AC18/W18</f>
        <v>4.4117647058823532E-2</v>
      </c>
      <c r="Y18" s="7">
        <f>'ELCA (numbers)'!AD18/W18</f>
        <v>5.8823529411764705E-2</v>
      </c>
      <c r="Z18" s="7">
        <f>'ELCA (numbers)'!AE18/W18</f>
        <v>2.4509803921568627E-2</v>
      </c>
      <c r="AA18" s="7">
        <f>'ELCA (numbers)'!AF18/W18</f>
        <v>0.12745098039215685</v>
      </c>
      <c r="AB18" s="6">
        <v>197</v>
      </c>
      <c r="AC18" s="7">
        <f>'ELCA (numbers)'!AI18/AB18</f>
        <v>3.553299492385787E-2</v>
      </c>
      <c r="AD18" s="7">
        <f>'ELCA (numbers)'!AJ18/AB18</f>
        <v>2.5380710659898477E-2</v>
      </c>
      <c r="AE18" s="7">
        <f>'ELCA (numbers)'!AK18/AB18</f>
        <v>1.5228426395939087E-2</v>
      </c>
      <c r="AF18" s="7">
        <f>'ELCA (numbers)'!AL18/AB18</f>
        <v>7.6142131979695438E-2</v>
      </c>
      <c r="AG18" s="13">
        <f t="shared" si="0"/>
        <v>-6.5450788374286861E-2</v>
      </c>
    </row>
    <row r="19" spans="1:33">
      <c r="A19" s="4">
        <v>236230</v>
      </c>
      <c r="B19" s="5" t="s">
        <v>66</v>
      </c>
      <c r="C19" s="6">
        <v>723</v>
      </c>
      <c r="D19" s="7">
        <f>'ELCA (numbers)'!E19/C19</f>
        <v>4.0110650069156296E-2</v>
      </c>
      <c r="E19" s="7">
        <f>'ELCA (numbers)'!F19/C19</f>
        <v>2.0746887966804978E-2</v>
      </c>
      <c r="F19" s="7">
        <f>'ELCA (numbers)'!G19/C19</f>
        <v>2.351313969571231E-2</v>
      </c>
      <c r="G19" s="7">
        <f>'ELCA (numbers)'!H19/C19</f>
        <v>8.4370677731673588E-2</v>
      </c>
      <c r="H19" s="6">
        <v>733</v>
      </c>
      <c r="I19" s="7">
        <f>'ELCA (numbers)'!K19/H19</f>
        <v>4.229195088676671E-2</v>
      </c>
      <c r="J19" s="7">
        <f>'ELCA (numbers)'!L19/H19</f>
        <v>4.0927694406548434E-2</v>
      </c>
      <c r="K19" s="7">
        <f>'ELCA (numbers)'!M19/H19</f>
        <v>3.2742155525238743E-2</v>
      </c>
      <c r="L19" s="7">
        <f>'ELCA (numbers)'!N19/H19</f>
        <v>0.11596180081855388</v>
      </c>
      <c r="M19" s="6">
        <v>797</v>
      </c>
      <c r="N19" s="7">
        <f>'ELCA (numbers)'!Q19/M19</f>
        <v>5.520702634880803E-2</v>
      </c>
      <c r="O19" s="7">
        <f>'ELCA (numbers)'!R19/M19</f>
        <v>4.1405269761606023E-2</v>
      </c>
      <c r="P19" s="7">
        <f>'ELCA (numbers)'!S19/M19</f>
        <v>2.5094102885821833E-2</v>
      </c>
      <c r="Q19" s="7">
        <f>'ELCA (numbers)'!T19/M19</f>
        <v>0.12170639899623588</v>
      </c>
      <c r="R19" s="6">
        <v>730</v>
      </c>
      <c r="S19" s="7">
        <f>'ELCA (numbers)'!W19/R19</f>
        <v>4.6575342465753428E-2</v>
      </c>
      <c r="T19" s="7">
        <f>'ELCA (numbers)'!X19/R19</f>
        <v>4.1095890410958902E-2</v>
      </c>
      <c r="U19" s="7">
        <f>'ELCA (numbers)'!Y19/R19</f>
        <v>3.5616438356164383E-2</v>
      </c>
      <c r="V19" s="7">
        <f>'ELCA (numbers)'!Z19/R19</f>
        <v>0.12328767123287671</v>
      </c>
      <c r="W19" s="6">
        <v>691</v>
      </c>
      <c r="X19" s="7">
        <f>'ELCA (numbers)'!AC19/W19</f>
        <v>7.0911722141823438E-2</v>
      </c>
      <c r="Y19" s="7">
        <f>'ELCA (numbers)'!AD19/W19</f>
        <v>5.3545586107091175E-2</v>
      </c>
      <c r="Z19" s="7">
        <f>'ELCA (numbers)'!AE19/W19</f>
        <v>3.1837916063675829E-2</v>
      </c>
      <c r="AA19" s="7">
        <f>'ELCA (numbers)'!AF19/W19</f>
        <v>0.15629522431259044</v>
      </c>
      <c r="AB19" s="6">
        <v>753</v>
      </c>
      <c r="AC19" s="7">
        <f>'ELCA (numbers)'!AI19/AB19</f>
        <v>3.3200531208499334E-2</v>
      </c>
      <c r="AD19" s="7">
        <f>'ELCA (numbers)'!AJ19/AB19</f>
        <v>2.5232403718459494E-2</v>
      </c>
      <c r="AE19" s="7">
        <f>'ELCA (numbers)'!AK19/AB19</f>
        <v>1.3280212483399735E-2</v>
      </c>
      <c r="AF19" s="7">
        <f>'ELCA (numbers)'!AL19/AB19</f>
        <v>7.1713147410358571E-2</v>
      </c>
      <c r="AG19" s="13">
        <f t="shared" si="0"/>
        <v>-1.2657530321315016E-2</v>
      </c>
    </row>
    <row r="20" spans="1:33">
      <c r="A20" s="4">
        <v>233426</v>
      </c>
      <c r="B20" s="5" t="s">
        <v>67</v>
      </c>
      <c r="C20" s="6">
        <v>385</v>
      </c>
      <c r="D20" s="7">
        <f>'ELCA (numbers)'!E20/C20</f>
        <v>0.12207792207792208</v>
      </c>
      <c r="E20" s="7">
        <f>'ELCA (numbers)'!F20/C20</f>
        <v>5.4545454545454543E-2</v>
      </c>
      <c r="F20" s="7">
        <f>'ELCA (numbers)'!G20/C20</f>
        <v>2.0779220779220779E-2</v>
      </c>
      <c r="G20" s="7">
        <f>'ELCA (numbers)'!H20/C20</f>
        <v>0.19740259740259741</v>
      </c>
      <c r="H20" s="6">
        <v>397</v>
      </c>
      <c r="I20" s="7">
        <f>'ELCA (numbers)'!K20/H20</f>
        <v>7.5566750629722929E-2</v>
      </c>
      <c r="J20" s="7">
        <f>'ELCA (numbers)'!L20/H20</f>
        <v>9.3198992443324941E-2</v>
      </c>
      <c r="K20" s="7">
        <f>'ELCA (numbers)'!M20/H20</f>
        <v>2.2670025188916875E-2</v>
      </c>
      <c r="L20" s="7">
        <f>'ELCA (numbers)'!N20/H20</f>
        <v>0.19143576826196473</v>
      </c>
      <c r="M20" s="6">
        <v>429</v>
      </c>
      <c r="N20" s="7">
        <f>'ELCA (numbers)'!Q20/M20</f>
        <v>6.9930069930069935E-2</v>
      </c>
      <c r="O20" s="7">
        <f>'ELCA (numbers)'!R20/M20</f>
        <v>7.9254079254079249E-2</v>
      </c>
      <c r="P20" s="7">
        <f>'ELCA (numbers)'!S20/M20</f>
        <v>2.331002331002331E-3</v>
      </c>
      <c r="Q20" s="7">
        <f>'ELCA (numbers)'!T20/M20</f>
        <v>0.15151515151515152</v>
      </c>
      <c r="R20" s="6">
        <v>433</v>
      </c>
      <c r="S20" s="7">
        <f>'ELCA (numbers)'!W20/R20</f>
        <v>8.0831408775981523E-2</v>
      </c>
      <c r="T20" s="7">
        <f>'ELCA (numbers)'!X20/R20</f>
        <v>7.3903002309468821E-2</v>
      </c>
      <c r="U20" s="7">
        <f>'ELCA (numbers)'!Y20/R20</f>
        <v>2.3094688221709007E-2</v>
      </c>
      <c r="V20" s="7">
        <f>'ELCA (numbers)'!Z20/R20</f>
        <v>0.17782909930715934</v>
      </c>
      <c r="W20" s="6">
        <v>438</v>
      </c>
      <c r="X20" s="7">
        <f>'ELCA (numbers)'!AC20/W20</f>
        <v>9.3607305936073054E-2</v>
      </c>
      <c r="Y20" s="7">
        <f>'ELCA (numbers)'!AD20/W20</f>
        <v>7.9908675799086754E-2</v>
      </c>
      <c r="Z20" s="7">
        <f>'ELCA (numbers)'!AE20/W20</f>
        <v>1.3698630136986301E-2</v>
      </c>
      <c r="AA20" s="7">
        <f>'ELCA (numbers)'!AF20/W20</f>
        <v>0.18721461187214611</v>
      </c>
      <c r="AB20" s="6">
        <v>454</v>
      </c>
      <c r="AC20" s="7">
        <f>'ELCA (numbers)'!AI20/AB20</f>
        <v>6.3876651982378851E-2</v>
      </c>
      <c r="AD20" s="7">
        <f>'ELCA (numbers)'!AJ20/AB20</f>
        <v>7.4889867841409691E-2</v>
      </c>
      <c r="AE20" s="7">
        <f>'ELCA (numbers)'!AK20/AB20</f>
        <v>1.7621145374449341E-2</v>
      </c>
      <c r="AF20" s="7">
        <f>'ELCA (numbers)'!AL20/AB20</f>
        <v>0.15638766519823788</v>
      </c>
      <c r="AG20" s="13">
        <f t="shared" si="0"/>
        <v>-4.1014932204359533E-2</v>
      </c>
    </row>
    <row r="21" spans="1:33">
      <c r="A21" s="4">
        <v>174844</v>
      </c>
      <c r="B21" s="5" t="s">
        <v>68</v>
      </c>
      <c r="C21" s="6">
        <v>708</v>
      </c>
      <c r="D21" s="7">
        <f>'ELCA (numbers)'!E21/C21</f>
        <v>0.11864406779661017</v>
      </c>
      <c r="E21" s="7">
        <f>'ELCA (numbers)'!F21/C21</f>
        <v>4.6610169491525424E-2</v>
      </c>
      <c r="F21" s="7">
        <f>'ELCA (numbers)'!G21/C21</f>
        <v>0.10028248587570622</v>
      </c>
      <c r="G21" s="7">
        <f>'ELCA (numbers)'!H21/C21</f>
        <v>0.2655367231638418</v>
      </c>
      <c r="H21" s="6">
        <v>715</v>
      </c>
      <c r="I21" s="7">
        <f>'ELCA (numbers)'!K21/H21</f>
        <v>0.10349650349650349</v>
      </c>
      <c r="J21" s="7">
        <f>'ELCA (numbers)'!L21/H21</f>
        <v>5.5944055944055944E-2</v>
      </c>
      <c r="K21" s="7">
        <f>'ELCA (numbers)'!M21/H21</f>
        <v>6.9930069930069935E-2</v>
      </c>
      <c r="L21" s="7">
        <f>'ELCA (numbers)'!N21/H21</f>
        <v>0.22937062937062938</v>
      </c>
      <c r="M21" s="6">
        <v>722</v>
      </c>
      <c r="N21" s="7">
        <f>'ELCA (numbers)'!Q21/M21</f>
        <v>0.10110803324099724</v>
      </c>
      <c r="O21" s="7">
        <f>'ELCA (numbers)'!R21/M21</f>
        <v>5.4016620498614956E-2</v>
      </c>
      <c r="P21" s="7">
        <f>'ELCA (numbers)'!S21/M21</f>
        <v>6.7867036011080337E-2</v>
      </c>
      <c r="Q21" s="7">
        <f>'ELCA (numbers)'!T21/M21</f>
        <v>0.22299168975069253</v>
      </c>
      <c r="R21" s="6">
        <v>716</v>
      </c>
      <c r="S21" s="7">
        <f>'ELCA (numbers)'!W21/R21</f>
        <v>8.5195530726256977E-2</v>
      </c>
      <c r="T21" s="7">
        <f>'ELCA (numbers)'!X21/R21</f>
        <v>6.4245810055865923E-2</v>
      </c>
      <c r="U21" s="7">
        <f>'ELCA (numbers)'!Y21/R21</f>
        <v>6.5642458100558659E-2</v>
      </c>
      <c r="V21" s="7">
        <f>'ELCA (numbers)'!Z21/R21</f>
        <v>0.21508379888268156</v>
      </c>
      <c r="W21" s="6">
        <v>768</v>
      </c>
      <c r="X21" s="7">
        <f>'ELCA (numbers)'!AC21/W21</f>
        <v>7.421875E-2</v>
      </c>
      <c r="Y21" s="7">
        <f>'ELCA (numbers)'!AD21/W21</f>
        <v>5.3385416666666664E-2</v>
      </c>
      <c r="Z21" s="7">
        <f>'ELCA (numbers)'!AE21/W21</f>
        <v>6.640625E-2</v>
      </c>
      <c r="AA21" s="7">
        <f>'ELCA (numbers)'!AF21/W21</f>
        <v>0.19401041666666666</v>
      </c>
      <c r="AB21" s="6">
        <v>780</v>
      </c>
      <c r="AC21" s="7">
        <f>'ELCA (numbers)'!AI21/AB21</f>
        <v>8.0769230769230774E-2</v>
      </c>
      <c r="AD21" s="7">
        <f>'ELCA (numbers)'!AJ21/AB21</f>
        <v>4.1025641025641026E-2</v>
      </c>
      <c r="AE21" s="7">
        <f>'ELCA (numbers)'!AK21/AB21</f>
        <v>3.3333333333333333E-2</v>
      </c>
      <c r="AF21" s="7">
        <f>'ELCA (numbers)'!AL21/AB21</f>
        <v>0.15512820512820513</v>
      </c>
      <c r="AG21" s="13">
        <f t="shared" si="0"/>
        <v>-0.11040851803563667</v>
      </c>
    </row>
    <row r="22" spans="1:33">
      <c r="A22" s="4">
        <v>216278</v>
      </c>
      <c r="B22" s="5" t="s">
        <v>69</v>
      </c>
      <c r="C22" s="6">
        <v>421</v>
      </c>
      <c r="D22" s="7">
        <f>'ELCA (numbers)'!E22/C22</f>
        <v>6.1757719714964368E-2</v>
      </c>
      <c r="E22" s="7">
        <f>'ELCA (numbers)'!F22/C22</f>
        <v>2.6128266033254157E-2</v>
      </c>
      <c r="F22" s="7">
        <f>'ELCA (numbers)'!G22/C22</f>
        <v>1.4251781472684086E-2</v>
      </c>
      <c r="G22" s="7">
        <f>'ELCA (numbers)'!H22/C22</f>
        <v>0.10213776722090261</v>
      </c>
      <c r="H22" s="6">
        <v>448</v>
      </c>
      <c r="I22" s="7">
        <f>'ELCA (numbers)'!K22/H22</f>
        <v>7.1428571428571425E-2</v>
      </c>
      <c r="J22" s="7">
        <f>'ELCA (numbers)'!L22/H22</f>
        <v>3.3482142857142856E-2</v>
      </c>
      <c r="K22" s="7">
        <f>'ELCA (numbers)'!M22/H22</f>
        <v>2.6785714285714284E-2</v>
      </c>
      <c r="L22" s="7">
        <f>'ELCA (numbers)'!N22/H22</f>
        <v>0.13169642857142858</v>
      </c>
      <c r="M22" s="6">
        <v>455</v>
      </c>
      <c r="N22" s="7">
        <f>'ELCA (numbers)'!Q22/M22</f>
        <v>8.1318681318681321E-2</v>
      </c>
      <c r="O22" s="7">
        <f>'ELCA (numbers)'!R22/M22</f>
        <v>3.2967032967032968E-2</v>
      </c>
      <c r="P22" s="7">
        <f>'ELCA (numbers)'!S22/M22</f>
        <v>2.6373626373626374E-2</v>
      </c>
      <c r="Q22" s="7">
        <f>'ELCA (numbers)'!T22/M22</f>
        <v>0.14065934065934066</v>
      </c>
      <c r="R22" s="6">
        <v>436</v>
      </c>
      <c r="S22" s="7">
        <f>'ELCA (numbers)'!W22/R22</f>
        <v>8.9449541284403675E-2</v>
      </c>
      <c r="T22" s="7">
        <f>'ELCA (numbers)'!X22/R22</f>
        <v>2.9816513761467892E-2</v>
      </c>
      <c r="U22" s="7">
        <f>'ELCA (numbers)'!Y22/R22</f>
        <v>3.4403669724770644E-2</v>
      </c>
      <c r="V22" s="7">
        <f>'ELCA (numbers)'!Z22/R22</f>
        <v>0.1536697247706422</v>
      </c>
      <c r="W22" s="6">
        <v>504</v>
      </c>
      <c r="X22" s="7">
        <f>'ELCA (numbers)'!AC22/W22</f>
        <v>9.5238095238095233E-2</v>
      </c>
      <c r="Y22" s="7">
        <f>'ELCA (numbers)'!AD22/W22</f>
        <v>4.7619047619047616E-2</v>
      </c>
      <c r="Z22" s="7">
        <f>'ELCA (numbers)'!AE22/W22</f>
        <v>2.1825396825396824E-2</v>
      </c>
      <c r="AA22" s="7">
        <f>'ELCA (numbers)'!AF22/W22</f>
        <v>0.16468253968253968</v>
      </c>
      <c r="AB22" s="6">
        <v>509</v>
      </c>
      <c r="AC22" s="7">
        <f>'ELCA (numbers)'!AI22/AB22</f>
        <v>0.11198428290766209</v>
      </c>
      <c r="AD22" s="7">
        <f>'ELCA (numbers)'!AJ22/AB22</f>
        <v>2.9469548133595286E-2</v>
      </c>
      <c r="AE22" s="7">
        <f>'ELCA (numbers)'!AK22/AB22</f>
        <v>1.9646365422396856E-2</v>
      </c>
      <c r="AF22" s="7">
        <f>'ELCA (numbers)'!AL22/AB22</f>
        <v>0.16110019646365423</v>
      </c>
      <c r="AG22" s="13">
        <f t="shared" si="0"/>
        <v>5.8962429242751621E-2</v>
      </c>
    </row>
    <row r="23" spans="1:33">
      <c r="A23" s="4">
        <v>228981</v>
      </c>
      <c r="B23" s="5" t="s">
        <v>70</v>
      </c>
      <c r="C23" s="6">
        <v>262</v>
      </c>
      <c r="D23" s="7">
        <f>'ELCA (numbers)'!E23/C23</f>
        <v>4.9618320610687022E-2</v>
      </c>
      <c r="E23" s="7">
        <f>'ELCA (numbers)'!F23/C23</f>
        <v>5.3435114503816793E-2</v>
      </c>
      <c r="F23" s="7">
        <f>'ELCA (numbers)'!G23/C23</f>
        <v>1.1450381679389313E-2</v>
      </c>
      <c r="G23" s="7">
        <f>'ELCA (numbers)'!H23/C23</f>
        <v>0.11450381679389313</v>
      </c>
      <c r="H23" s="6">
        <v>254</v>
      </c>
      <c r="I23" s="7">
        <f>'ELCA (numbers)'!K23/H23</f>
        <v>1.5748031496062992E-2</v>
      </c>
      <c r="J23" s="7">
        <f>'ELCA (numbers)'!L23/H23</f>
        <v>3.5433070866141732E-2</v>
      </c>
      <c r="K23" s="7">
        <f>'ELCA (numbers)'!M23/H23</f>
        <v>3.937007874015748E-3</v>
      </c>
      <c r="L23" s="7">
        <f>'ELCA (numbers)'!N23/H23</f>
        <v>5.5118110236220472E-2</v>
      </c>
      <c r="M23" s="6">
        <v>250</v>
      </c>
      <c r="N23" s="7">
        <f>'ELCA (numbers)'!Q23/M23</f>
        <v>2.4E-2</v>
      </c>
      <c r="O23" s="7">
        <f>'ELCA (numbers)'!R23/M23</f>
        <v>2.8000000000000001E-2</v>
      </c>
      <c r="P23" s="7">
        <f>'ELCA (numbers)'!S23/M23</f>
        <v>0</v>
      </c>
      <c r="Q23" s="7">
        <f>'ELCA (numbers)'!T23/M23</f>
        <v>5.1999999999999998E-2</v>
      </c>
      <c r="R23" s="6">
        <v>231</v>
      </c>
      <c r="S23" s="7">
        <f>'ELCA (numbers)'!W23/R23</f>
        <v>1.7316017316017316E-2</v>
      </c>
      <c r="T23" s="7">
        <f>'ELCA (numbers)'!X23/R23</f>
        <v>1.2987012987012988E-2</v>
      </c>
      <c r="U23" s="7">
        <f>'ELCA (numbers)'!Y23/R23</f>
        <v>4.329004329004329E-3</v>
      </c>
      <c r="V23" s="7">
        <f>'ELCA (numbers)'!Z23/R23</f>
        <v>3.4632034632034632E-2</v>
      </c>
      <c r="W23" s="6">
        <v>262</v>
      </c>
      <c r="X23" s="7">
        <f>'ELCA (numbers)'!AC23/W23</f>
        <v>1.9083969465648856E-2</v>
      </c>
      <c r="Y23" s="7">
        <f>'ELCA (numbers)'!AD23/W23</f>
        <v>3.8167938931297711E-2</v>
      </c>
      <c r="Z23" s="7">
        <f>'ELCA (numbers)'!AE23/W23</f>
        <v>1.1450381679389313E-2</v>
      </c>
      <c r="AA23" s="7">
        <f>'ELCA (numbers)'!AF23/W23</f>
        <v>6.8702290076335881E-2</v>
      </c>
      <c r="AB23" s="6">
        <v>198</v>
      </c>
      <c r="AC23" s="7">
        <f>'ELCA (numbers)'!AI23/AB23</f>
        <v>2.0202020202020204E-2</v>
      </c>
      <c r="AD23" s="7">
        <f>'ELCA (numbers)'!AJ23/AB23</f>
        <v>2.0202020202020204E-2</v>
      </c>
      <c r="AE23" s="7">
        <f>'ELCA (numbers)'!AK23/AB23</f>
        <v>1.0101010101010102E-2</v>
      </c>
      <c r="AF23" s="7">
        <f>'ELCA (numbers)'!AL23/AB23</f>
        <v>5.0505050505050504E-2</v>
      </c>
      <c r="AG23" s="13">
        <f t="shared" si="0"/>
        <v>-6.3998766288842629E-2</v>
      </c>
    </row>
    <row r="24" spans="1:33">
      <c r="A24" s="4">
        <v>216357</v>
      </c>
      <c r="B24" s="5" t="s">
        <v>71</v>
      </c>
      <c r="C24" s="6">
        <v>205</v>
      </c>
      <c r="D24" s="7">
        <f>'ELCA (numbers)'!E24/C24</f>
        <v>4.878048780487805E-2</v>
      </c>
      <c r="E24" s="7">
        <f>'ELCA (numbers)'!F24/C24</f>
        <v>4.878048780487805E-2</v>
      </c>
      <c r="F24" s="7">
        <f>'ELCA (numbers)'!G24/C24</f>
        <v>2.9268292682926831E-2</v>
      </c>
      <c r="G24" s="7">
        <f>'ELCA (numbers)'!H24/C24</f>
        <v>0.12682926829268293</v>
      </c>
      <c r="H24" s="6">
        <v>189</v>
      </c>
      <c r="I24" s="7">
        <f>'ELCA (numbers)'!K24/H24</f>
        <v>3.1746031746031744E-2</v>
      </c>
      <c r="J24" s="7">
        <f>'ELCA (numbers)'!L24/H24</f>
        <v>5.8201058201058198E-2</v>
      </c>
      <c r="K24" s="7">
        <f>'ELCA (numbers)'!M24/H24</f>
        <v>4.2328042328042326E-2</v>
      </c>
      <c r="L24" s="7">
        <f>'ELCA (numbers)'!N24/H24</f>
        <v>0.13227513227513227</v>
      </c>
      <c r="M24" s="6">
        <v>182</v>
      </c>
      <c r="N24" s="7">
        <f>'ELCA (numbers)'!Q24/M24</f>
        <v>7.1428571428571425E-2</v>
      </c>
      <c r="O24" s="7">
        <f>'ELCA (numbers)'!R24/M24</f>
        <v>6.5934065934065936E-2</v>
      </c>
      <c r="P24" s="7">
        <f>'ELCA (numbers)'!S24/M24</f>
        <v>5.4945054945054944E-2</v>
      </c>
      <c r="Q24" s="7">
        <f>'ELCA (numbers)'!T24/M24</f>
        <v>0.19230769230769232</v>
      </c>
      <c r="R24" s="6">
        <v>155</v>
      </c>
      <c r="S24" s="7">
        <f>'ELCA (numbers)'!W24/R24</f>
        <v>6.4516129032258063E-2</v>
      </c>
      <c r="T24" s="7">
        <f>'ELCA (numbers)'!X24/R24</f>
        <v>1.935483870967742E-2</v>
      </c>
      <c r="U24" s="7">
        <f>'ELCA (numbers)'!Y24/R24</f>
        <v>1.935483870967742E-2</v>
      </c>
      <c r="V24" s="7">
        <f>'ELCA (numbers)'!Z24/R24</f>
        <v>0.1032258064516129</v>
      </c>
      <c r="W24" s="6">
        <v>158</v>
      </c>
      <c r="X24" s="7">
        <f>'ELCA (numbers)'!AC24/W24</f>
        <v>3.1645569620253167E-2</v>
      </c>
      <c r="Y24" s="7">
        <f>'ELCA (numbers)'!AD24/W24</f>
        <v>2.5316455696202531E-2</v>
      </c>
      <c r="Z24" s="7">
        <f>'ELCA (numbers)'!AE24/W24</f>
        <v>1.8987341772151899E-2</v>
      </c>
      <c r="AA24" s="7">
        <f>'ELCA (numbers)'!AF24/W24</f>
        <v>7.5949367088607597E-2</v>
      </c>
      <c r="AB24" s="6">
        <v>166</v>
      </c>
      <c r="AC24" s="7">
        <f>'ELCA (numbers)'!AI24/AB24</f>
        <v>1.8072289156626505E-2</v>
      </c>
      <c r="AD24" s="7">
        <f>'ELCA (numbers)'!AJ24/AB24</f>
        <v>2.4096385542168676E-2</v>
      </c>
      <c r="AE24" s="7">
        <f>'ELCA (numbers)'!AK24/AB24</f>
        <v>6.024096385542169E-3</v>
      </c>
      <c r="AF24" s="7">
        <f>'ELCA (numbers)'!AL24/AB24</f>
        <v>4.8192771084337352E-2</v>
      </c>
      <c r="AG24" s="13">
        <f t="shared" si="0"/>
        <v>-7.8636497208345577E-2</v>
      </c>
    </row>
    <row r="25" spans="1:33">
      <c r="A25" s="4">
        <v>197197</v>
      </c>
      <c r="B25" s="5" t="s">
        <v>72</v>
      </c>
      <c r="C25" s="6">
        <v>357</v>
      </c>
      <c r="D25" s="7">
        <f>'ELCA (numbers)'!E25/C25</f>
        <v>3.6414565826330535E-2</v>
      </c>
      <c r="E25" s="7">
        <f>'ELCA (numbers)'!F25/C25</f>
        <v>2.8011204481792718E-2</v>
      </c>
      <c r="F25" s="7">
        <f>'ELCA (numbers)'!G25/C25</f>
        <v>0</v>
      </c>
      <c r="G25" s="7">
        <f>'ELCA (numbers)'!H25/C25</f>
        <v>6.4425770308123242E-2</v>
      </c>
      <c r="H25" s="6">
        <v>429</v>
      </c>
      <c r="I25" s="7">
        <f>'ELCA (numbers)'!K25/H25</f>
        <v>7.9254079254079249E-2</v>
      </c>
      <c r="J25" s="7">
        <f>'ELCA (numbers)'!L25/H25</f>
        <v>2.564102564102564E-2</v>
      </c>
      <c r="K25" s="7">
        <f>'ELCA (numbers)'!M25/H25</f>
        <v>0</v>
      </c>
      <c r="L25" s="7">
        <f>'ELCA (numbers)'!N25/H25</f>
        <v>0.1048951048951049</v>
      </c>
      <c r="M25" s="6">
        <v>384</v>
      </c>
      <c r="N25" s="7">
        <f>'ELCA (numbers)'!Q25/M25</f>
        <v>7.03125E-2</v>
      </c>
      <c r="O25" s="7">
        <f>'ELCA (numbers)'!R25/M25</f>
        <v>2.0833333333333332E-2</v>
      </c>
      <c r="P25" s="7">
        <f>'ELCA (numbers)'!S25/M25</f>
        <v>5.208333333333333E-3</v>
      </c>
      <c r="Q25" s="7">
        <f>'ELCA (numbers)'!T25/M25</f>
        <v>9.6354166666666671E-2</v>
      </c>
      <c r="R25" s="6">
        <v>425</v>
      </c>
      <c r="S25" s="7">
        <f>'ELCA (numbers)'!W25/R25</f>
        <v>5.647058823529412E-2</v>
      </c>
      <c r="T25" s="7">
        <f>'ELCA (numbers)'!X25/R25</f>
        <v>2.1176470588235293E-2</v>
      </c>
      <c r="U25" s="7">
        <f>'ELCA (numbers)'!Y25/R25</f>
        <v>7.058823529411765E-3</v>
      </c>
      <c r="V25" s="7">
        <f>'ELCA (numbers)'!Z25/R25</f>
        <v>8.4705882352941173E-2</v>
      </c>
      <c r="W25" s="6">
        <v>417</v>
      </c>
      <c r="X25" s="7">
        <f>'ELCA (numbers)'!AC25/W25</f>
        <v>2.8776978417266189E-2</v>
      </c>
      <c r="Y25" s="7">
        <f>'ELCA (numbers)'!AD25/W25</f>
        <v>2.3980815347721823E-2</v>
      </c>
      <c r="Z25" s="7">
        <f>'ELCA (numbers)'!AE25/W25</f>
        <v>4.7961630695443642E-3</v>
      </c>
      <c r="AA25" s="7">
        <f>'ELCA (numbers)'!AF25/W25</f>
        <v>5.7553956834532377E-2</v>
      </c>
      <c r="AB25" s="6">
        <v>458</v>
      </c>
      <c r="AC25" s="7">
        <f>'ELCA (numbers)'!AI25/AB25</f>
        <v>3.4934497816593885E-2</v>
      </c>
      <c r="AD25" s="7">
        <f>'ELCA (numbers)'!AJ25/AB25</f>
        <v>2.1834061135371178E-2</v>
      </c>
      <c r="AE25" s="7">
        <f>'ELCA (numbers)'!AK25/AB25</f>
        <v>6.5502183406113534E-3</v>
      </c>
      <c r="AF25" s="7">
        <f>'ELCA (numbers)'!AL25/AB25</f>
        <v>6.3318777292576414E-2</v>
      </c>
      <c r="AG25" s="13">
        <f t="shared" si="0"/>
        <v>-1.1069930155468283E-3</v>
      </c>
    </row>
    <row r="26" spans="1:33">
      <c r="A26" s="4">
        <v>154527</v>
      </c>
      <c r="B26" s="5" t="s">
        <v>73</v>
      </c>
      <c r="C26" s="6">
        <v>346</v>
      </c>
      <c r="D26" s="7">
        <f>'ELCA (numbers)'!E26/C26</f>
        <v>6.0693641618497107E-2</v>
      </c>
      <c r="E26" s="7">
        <f>'ELCA (numbers)'!F26/C26</f>
        <v>1.1560693641618497E-2</v>
      </c>
      <c r="F26" s="7">
        <f>'ELCA (numbers)'!G26/C26</f>
        <v>7.2254335260115612E-2</v>
      </c>
      <c r="G26" s="7">
        <f>'ELCA (numbers)'!H26/C26</f>
        <v>0.14450867052023122</v>
      </c>
      <c r="H26" s="6">
        <v>382</v>
      </c>
      <c r="I26" s="7">
        <f>'ELCA (numbers)'!K26/H26</f>
        <v>4.4502617801047119E-2</v>
      </c>
      <c r="J26" s="7">
        <f>'ELCA (numbers)'!L26/H26</f>
        <v>3.9267015706806283E-2</v>
      </c>
      <c r="K26" s="7">
        <f>'ELCA (numbers)'!M26/H26</f>
        <v>5.7591623036649213E-2</v>
      </c>
      <c r="L26" s="7">
        <f>'ELCA (numbers)'!N26/H26</f>
        <v>0.14136125654450263</v>
      </c>
      <c r="M26" s="6">
        <v>350</v>
      </c>
      <c r="N26" s="7">
        <f>'ELCA (numbers)'!Q26/M26</f>
        <v>3.1428571428571431E-2</v>
      </c>
      <c r="O26" s="7">
        <f>'ELCA (numbers)'!R26/M26</f>
        <v>2.5714285714285714E-2</v>
      </c>
      <c r="P26" s="7">
        <f>'ELCA (numbers)'!S26/M26</f>
        <v>4.2857142857142858E-2</v>
      </c>
      <c r="Q26" s="7">
        <f>'ELCA (numbers)'!T26/M26</f>
        <v>0.1</v>
      </c>
      <c r="R26" s="6">
        <v>366</v>
      </c>
      <c r="S26" s="7">
        <f>'ELCA (numbers)'!W26/R26</f>
        <v>5.4644808743169397E-2</v>
      </c>
      <c r="T26" s="7">
        <f>'ELCA (numbers)'!X26/R26</f>
        <v>3.5519125683060107E-2</v>
      </c>
      <c r="U26" s="7">
        <f>'ELCA (numbers)'!Y26/R26</f>
        <v>3.0054644808743168E-2</v>
      </c>
      <c r="V26" s="7">
        <f>'ELCA (numbers)'!Z26/R26</f>
        <v>0.12021857923497267</v>
      </c>
      <c r="W26" s="6">
        <v>383</v>
      </c>
      <c r="X26" s="7">
        <f>'ELCA (numbers)'!AC26/W26</f>
        <v>3.6553524804177548E-2</v>
      </c>
      <c r="Y26" s="7">
        <f>'ELCA (numbers)'!AD26/W26</f>
        <v>2.8720626631853787E-2</v>
      </c>
      <c r="Z26" s="7">
        <f>'ELCA (numbers)'!AE26/W26</f>
        <v>2.8720626631853787E-2</v>
      </c>
      <c r="AA26" s="7">
        <f>'ELCA (numbers)'!AF26/W26</f>
        <v>9.3994778067885115E-2</v>
      </c>
      <c r="AB26" s="6">
        <v>382</v>
      </c>
      <c r="AC26" s="7">
        <f>'ELCA (numbers)'!AI26/AB26</f>
        <v>2.8795811518324606E-2</v>
      </c>
      <c r="AD26" s="7">
        <f>'ELCA (numbers)'!AJ26/AB26</f>
        <v>2.6178010471204188E-2</v>
      </c>
      <c r="AE26" s="7">
        <f>'ELCA (numbers)'!AK26/AB26</f>
        <v>1.3089005235602094E-2</v>
      </c>
      <c r="AF26" s="7">
        <f>'ELCA (numbers)'!AL26/AB26</f>
        <v>6.8062827225130892E-2</v>
      </c>
      <c r="AG26" s="13">
        <f t="shared" si="0"/>
        <v>-7.6445843295100332E-2</v>
      </c>
    </row>
    <row r="27" spans="1:33" ht="15" thickBot="1">
      <c r="A27" s="4">
        <v>206525</v>
      </c>
      <c r="B27" s="5" t="s">
        <v>74</v>
      </c>
      <c r="C27" s="6">
        <v>438</v>
      </c>
      <c r="D27" s="7">
        <f>'ELCA (numbers)'!E27/C27</f>
        <v>0.10730593607305935</v>
      </c>
      <c r="E27" s="7">
        <f>'ELCA (numbers)'!F27/C27</f>
        <v>3.6529680365296802E-2</v>
      </c>
      <c r="F27" s="7">
        <f>'ELCA (numbers)'!G27/C27</f>
        <v>1.5981735159817351E-2</v>
      </c>
      <c r="G27" s="7">
        <f>'ELCA (numbers)'!H27/C27</f>
        <v>0.15981735159817351</v>
      </c>
      <c r="H27" s="6">
        <v>438</v>
      </c>
      <c r="I27" s="7">
        <f>'ELCA (numbers)'!K27/H27</f>
        <v>9.3607305936073054E-2</v>
      </c>
      <c r="J27" s="7">
        <f>'ELCA (numbers)'!L27/H27</f>
        <v>5.2511415525114152E-2</v>
      </c>
      <c r="K27" s="7">
        <f>'ELCA (numbers)'!M27/H27</f>
        <v>2.0547945205479451E-2</v>
      </c>
      <c r="L27" s="7">
        <f>'ELCA (numbers)'!N27/H27</f>
        <v>0.16666666666666666</v>
      </c>
      <c r="M27" s="6">
        <v>452</v>
      </c>
      <c r="N27" s="7">
        <f>'ELCA (numbers)'!Q27/M27</f>
        <v>8.628318584070796E-2</v>
      </c>
      <c r="O27" s="7">
        <f>'ELCA (numbers)'!R27/M27</f>
        <v>4.6460176991150445E-2</v>
      </c>
      <c r="P27" s="7">
        <f>'ELCA (numbers)'!S27/M27</f>
        <v>1.9911504424778761E-2</v>
      </c>
      <c r="Q27" s="7">
        <f>'ELCA (numbers)'!T27/M27</f>
        <v>0.15265486725663716</v>
      </c>
      <c r="R27" s="6">
        <v>434</v>
      </c>
      <c r="S27" s="7">
        <f>'ELCA (numbers)'!W27/R27</f>
        <v>8.5253456221198162E-2</v>
      </c>
      <c r="T27" s="7">
        <f>'ELCA (numbers)'!X27/R27</f>
        <v>4.377880184331797E-2</v>
      </c>
      <c r="U27" s="7">
        <f>'ELCA (numbers)'!Y27/R27</f>
        <v>1.1520737327188941E-2</v>
      </c>
      <c r="V27" s="7">
        <f>'ELCA (numbers)'!Z27/R27</f>
        <v>0.14055299539170507</v>
      </c>
      <c r="W27" s="6">
        <v>417</v>
      </c>
      <c r="X27" s="7">
        <f>'ELCA (numbers)'!AC27/W27</f>
        <v>7.6738609112709827E-2</v>
      </c>
      <c r="Y27" s="7">
        <f>'ELCA (numbers)'!AD27/W27</f>
        <v>4.5563549160671464E-2</v>
      </c>
      <c r="Z27" s="7">
        <f>'ELCA (numbers)'!AE27/W27</f>
        <v>1.6786570743405275E-2</v>
      </c>
      <c r="AA27" s="7">
        <f>'ELCA (numbers)'!AF27/W27</f>
        <v>0.13908872901678657</v>
      </c>
      <c r="AB27" s="6">
        <v>393</v>
      </c>
      <c r="AC27" s="7">
        <f>'ELCA (numbers)'!AI27/AB27</f>
        <v>6.8702290076335881E-2</v>
      </c>
      <c r="AD27" s="7">
        <f>'ELCA (numbers)'!AJ27/AB27</f>
        <v>4.8346055979643768E-2</v>
      </c>
      <c r="AE27" s="7">
        <f>'ELCA (numbers)'!AK27/AB27</f>
        <v>1.7811704834605598E-2</v>
      </c>
      <c r="AF27" s="7">
        <f>'ELCA (numbers)'!AL27/AB27</f>
        <v>0.13486005089058525</v>
      </c>
      <c r="AG27" s="13">
        <f t="shared" si="0"/>
        <v>-2.4957300707588254E-2</v>
      </c>
    </row>
    <row r="28" spans="1:33" s="8" customFormat="1" ht="15" thickTop="1">
      <c r="B28" s="9" t="s">
        <v>101</v>
      </c>
      <c r="C28" s="10">
        <f>SUM(C2:C27)</f>
        <v>10817</v>
      </c>
      <c r="D28" s="8">
        <v>655</v>
      </c>
      <c r="E28" s="8">
        <v>397</v>
      </c>
      <c r="F28" s="8">
        <v>355</v>
      </c>
      <c r="G28" s="8">
        <v>1407</v>
      </c>
      <c r="H28" s="10">
        <f t="shared" ref="H28:AB28" si="1">SUM(H2:H27)</f>
        <v>11058</v>
      </c>
      <c r="I28" s="8">
        <v>641</v>
      </c>
      <c r="J28" s="8">
        <v>450</v>
      </c>
      <c r="K28" s="8">
        <v>326</v>
      </c>
      <c r="L28" s="8">
        <v>1417</v>
      </c>
      <c r="M28" s="10">
        <f t="shared" si="1"/>
        <v>11224</v>
      </c>
      <c r="N28" s="8">
        <v>623</v>
      </c>
      <c r="O28" s="8">
        <v>406</v>
      </c>
      <c r="P28" s="8">
        <v>299</v>
      </c>
      <c r="Q28" s="8">
        <v>1328</v>
      </c>
      <c r="R28" s="10">
        <f t="shared" si="1"/>
        <v>11291</v>
      </c>
      <c r="S28" s="8">
        <v>558</v>
      </c>
      <c r="T28" s="8">
        <v>420</v>
      </c>
      <c r="U28" s="8">
        <v>286</v>
      </c>
      <c r="V28" s="8">
        <v>1264</v>
      </c>
      <c r="W28" s="10">
        <f t="shared" si="1"/>
        <v>11752</v>
      </c>
      <c r="X28" s="8">
        <v>643</v>
      </c>
      <c r="Y28" s="8">
        <v>450</v>
      </c>
      <c r="Z28" s="8">
        <v>313</v>
      </c>
      <c r="AA28" s="8">
        <v>1406</v>
      </c>
      <c r="AB28" s="10">
        <f t="shared" si="1"/>
        <v>11988</v>
      </c>
      <c r="AC28" s="8">
        <v>568</v>
      </c>
      <c r="AD28" s="8">
        <v>372</v>
      </c>
      <c r="AE28" s="8">
        <v>253</v>
      </c>
      <c r="AF28" s="8">
        <v>1193</v>
      </c>
      <c r="AG28" s="8">
        <f>AF28-G28</f>
        <v>-214</v>
      </c>
    </row>
    <row r="29" spans="1:33" s="7" customFormat="1">
      <c r="B29" s="11" t="s">
        <v>102</v>
      </c>
      <c r="C29" s="12"/>
      <c r="D29" s="7">
        <v>5.2191235059760956E-2</v>
      </c>
      <c r="E29" s="7">
        <v>3.1633466135458164E-2</v>
      </c>
      <c r="F29" s="7">
        <v>2.8286852589641434E-2</v>
      </c>
      <c r="G29" s="7">
        <v>0.11211155378486055</v>
      </c>
      <c r="H29" s="12"/>
      <c r="I29" s="7">
        <v>4.9705334987593053E-2</v>
      </c>
      <c r="J29" s="7">
        <v>3.4894540942928043E-2</v>
      </c>
      <c r="K29" s="7">
        <v>2.5279156327543423E-2</v>
      </c>
      <c r="L29" s="7">
        <v>0.10987903225806452</v>
      </c>
      <c r="M29" s="12"/>
      <c r="N29" s="7">
        <v>4.8335790208705098E-2</v>
      </c>
      <c r="O29" s="7">
        <v>3.1499728450616805E-2</v>
      </c>
      <c r="P29" s="7">
        <v>2.3198075878656219E-2</v>
      </c>
      <c r="Q29" s="7">
        <v>0.10303359453797813</v>
      </c>
      <c r="R29" s="12"/>
      <c r="S29" s="7">
        <v>4.2456060260214562E-2</v>
      </c>
      <c r="T29" s="7">
        <v>3.1956174389408808E-2</v>
      </c>
      <c r="U29" s="7">
        <v>2.1760633036597428E-2</v>
      </c>
      <c r="V29" s="7">
        <v>9.6172867686220798E-2</v>
      </c>
      <c r="W29" s="12"/>
      <c r="X29" s="7">
        <v>4.6590826751684661E-2</v>
      </c>
      <c r="Y29" s="7">
        <v>3.2606332874429392E-2</v>
      </c>
      <c r="Z29" s="7">
        <v>2.2679515977103108E-2</v>
      </c>
      <c r="AA29" s="7">
        <v>0.10187667560321716</v>
      </c>
      <c r="AB29" s="12"/>
      <c r="AC29" s="7">
        <v>4.0638191314302068E-2</v>
      </c>
      <c r="AD29" s="7">
        <v>2.6615153466409101E-2</v>
      </c>
      <c r="AE29" s="7">
        <v>1.8101166201616944E-2</v>
      </c>
      <c r="AF29" s="7">
        <v>8.5354510982328116E-2</v>
      </c>
      <c r="AG29" s="7">
        <f>AF29-G29</f>
        <v>-2.6757042802532438E-2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30"/>
  <sheetViews>
    <sheetView workbookViewId="0">
      <pane xSplit="2" topLeftCell="C1" activePane="topRight" state="frozenSplit"/>
      <selection pane="topRight" activeCell="B1" sqref="B1"/>
    </sheetView>
  </sheetViews>
  <sheetFormatPr baseColWidth="10" defaultRowHeight="15" x14ac:dyDescent="0"/>
  <sheetData>
    <row r="1" spans="1:50" s="17" customFormat="1" ht="165">
      <c r="A1" s="17" t="s">
        <v>0</v>
      </c>
      <c r="B1" s="17" t="s">
        <v>1</v>
      </c>
      <c r="C1" s="17" t="s">
        <v>38</v>
      </c>
      <c r="D1" s="17" t="s">
        <v>4</v>
      </c>
      <c r="E1" s="17" t="s">
        <v>2</v>
      </c>
      <c r="F1" s="17" t="s">
        <v>3</v>
      </c>
      <c r="G1" s="17" t="s">
        <v>39</v>
      </c>
      <c r="H1" s="17" t="s">
        <v>7</v>
      </c>
      <c r="I1" s="17" t="s">
        <v>5</v>
      </c>
      <c r="J1" s="17" t="s">
        <v>6</v>
      </c>
      <c r="K1" s="17" t="s">
        <v>40</v>
      </c>
      <c r="L1" s="17" t="s">
        <v>10</v>
      </c>
      <c r="M1" s="17" t="s">
        <v>8</v>
      </c>
      <c r="N1" s="17" t="s">
        <v>9</v>
      </c>
      <c r="O1" s="17" t="s">
        <v>41</v>
      </c>
      <c r="P1" s="17" t="s">
        <v>13</v>
      </c>
      <c r="Q1" s="17" t="s">
        <v>11</v>
      </c>
      <c r="R1" s="17" t="s">
        <v>12</v>
      </c>
      <c r="S1" s="17" t="s">
        <v>42</v>
      </c>
      <c r="T1" s="17" t="s">
        <v>16</v>
      </c>
      <c r="U1" s="17" t="s">
        <v>14</v>
      </c>
      <c r="V1" s="17" t="s">
        <v>15</v>
      </c>
      <c r="W1" s="17" t="s">
        <v>43</v>
      </c>
      <c r="X1" s="17" t="s">
        <v>19</v>
      </c>
      <c r="Y1" s="17" t="s">
        <v>17</v>
      </c>
      <c r="Z1" s="17" t="s">
        <v>18</v>
      </c>
      <c r="AA1" s="17" t="s">
        <v>44</v>
      </c>
      <c r="AB1" s="17" t="s">
        <v>20</v>
      </c>
      <c r="AC1" s="17" t="s">
        <v>22</v>
      </c>
      <c r="AD1" s="17" t="s">
        <v>21</v>
      </c>
      <c r="AE1" s="17" t="s">
        <v>45</v>
      </c>
      <c r="AF1" s="17" t="s">
        <v>23</v>
      </c>
      <c r="AG1" s="17" t="s">
        <v>25</v>
      </c>
      <c r="AH1" s="17" t="s">
        <v>24</v>
      </c>
      <c r="AI1" s="17" t="s">
        <v>46</v>
      </c>
      <c r="AJ1" s="17" t="s">
        <v>26</v>
      </c>
      <c r="AK1" s="17" t="s">
        <v>28</v>
      </c>
      <c r="AL1" s="17" t="s">
        <v>27</v>
      </c>
      <c r="AM1" s="17" t="s">
        <v>47</v>
      </c>
      <c r="AN1" s="17" t="s">
        <v>29</v>
      </c>
      <c r="AO1" s="17" t="s">
        <v>31</v>
      </c>
      <c r="AP1" s="17" t="s">
        <v>30</v>
      </c>
      <c r="AQ1" s="17" t="s">
        <v>48</v>
      </c>
      <c r="AR1" s="17" t="s">
        <v>32</v>
      </c>
      <c r="AS1" s="17" t="s">
        <v>34</v>
      </c>
      <c r="AT1" s="17" t="s">
        <v>33</v>
      </c>
      <c r="AU1" s="17" t="s">
        <v>49</v>
      </c>
      <c r="AV1" s="17" t="s">
        <v>35</v>
      </c>
      <c r="AW1" s="17" t="s">
        <v>37</v>
      </c>
      <c r="AX1" s="17" t="s">
        <v>36</v>
      </c>
    </row>
    <row r="2" spans="1:50">
      <c r="A2">
        <v>164924</v>
      </c>
      <c r="B2" t="s">
        <v>104</v>
      </c>
      <c r="C2">
        <v>2341</v>
      </c>
      <c r="D2">
        <v>139</v>
      </c>
      <c r="E2">
        <v>91</v>
      </c>
      <c r="F2">
        <v>47</v>
      </c>
      <c r="G2">
        <v>694</v>
      </c>
      <c r="H2">
        <v>68</v>
      </c>
      <c r="I2">
        <v>36</v>
      </c>
      <c r="J2">
        <v>50</v>
      </c>
      <c r="K2">
        <v>2327</v>
      </c>
      <c r="L2">
        <v>153</v>
      </c>
      <c r="M2">
        <v>103</v>
      </c>
      <c r="N2">
        <v>48</v>
      </c>
      <c r="O2">
        <v>792</v>
      </c>
      <c r="P2">
        <v>49</v>
      </c>
      <c r="Q2">
        <v>45</v>
      </c>
      <c r="R2">
        <v>79</v>
      </c>
      <c r="S2">
        <v>2366</v>
      </c>
      <c r="T2">
        <v>141</v>
      </c>
      <c r="U2">
        <v>146</v>
      </c>
      <c r="V2">
        <v>56</v>
      </c>
      <c r="W2">
        <v>772</v>
      </c>
      <c r="X2">
        <v>67</v>
      </c>
      <c r="Y2">
        <v>48</v>
      </c>
      <c r="Z2">
        <v>79</v>
      </c>
      <c r="AA2">
        <v>2319</v>
      </c>
      <c r="AB2">
        <v>188</v>
      </c>
      <c r="AC2">
        <v>153</v>
      </c>
      <c r="AD2">
        <v>47</v>
      </c>
      <c r="AE2">
        <v>708</v>
      </c>
      <c r="AF2">
        <v>57</v>
      </c>
      <c r="AG2">
        <v>44</v>
      </c>
      <c r="AH2">
        <v>65</v>
      </c>
      <c r="AI2">
        <v>2229</v>
      </c>
      <c r="AJ2">
        <v>202</v>
      </c>
      <c r="AK2">
        <v>167</v>
      </c>
      <c r="AL2">
        <v>45</v>
      </c>
      <c r="AM2">
        <v>656</v>
      </c>
      <c r="AN2">
        <v>45</v>
      </c>
      <c r="AO2">
        <v>40</v>
      </c>
      <c r="AP2">
        <v>62</v>
      </c>
      <c r="AQ2">
        <v>2223</v>
      </c>
      <c r="AR2">
        <v>210</v>
      </c>
      <c r="AS2">
        <v>148</v>
      </c>
      <c r="AT2">
        <v>51</v>
      </c>
      <c r="AU2">
        <v>651</v>
      </c>
      <c r="AV2">
        <v>49</v>
      </c>
      <c r="AW2">
        <v>35</v>
      </c>
      <c r="AX2">
        <v>52</v>
      </c>
    </row>
    <row r="3" spans="1:50">
      <c r="A3">
        <v>189705</v>
      </c>
      <c r="B3" t="s">
        <v>105</v>
      </c>
      <c r="C3">
        <v>660</v>
      </c>
      <c r="D3">
        <v>17</v>
      </c>
      <c r="E3">
        <v>18</v>
      </c>
      <c r="F3">
        <v>1</v>
      </c>
      <c r="G3">
        <v>182</v>
      </c>
      <c r="H3">
        <v>14</v>
      </c>
      <c r="I3">
        <v>9</v>
      </c>
      <c r="J3">
        <v>4</v>
      </c>
      <c r="K3">
        <v>738</v>
      </c>
      <c r="L3">
        <v>18</v>
      </c>
      <c r="M3">
        <v>21</v>
      </c>
      <c r="N3">
        <v>6</v>
      </c>
      <c r="O3">
        <v>193</v>
      </c>
      <c r="P3">
        <v>17</v>
      </c>
      <c r="Q3">
        <v>11</v>
      </c>
      <c r="R3">
        <v>0</v>
      </c>
      <c r="S3">
        <v>714</v>
      </c>
      <c r="T3">
        <v>21</v>
      </c>
      <c r="U3">
        <v>28</v>
      </c>
      <c r="V3">
        <v>4</v>
      </c>
      <c r="W3">
        <v>174</v>
      </c>
      <c r="X3">
        <v>10</v>
      </c>
      <c r="Y3">
        <v>9</v>
      </c>
      <c r="Z3">
        <v>2</v>
      </c>
      <c r="AA3">
        <v>811</v>
      </c>
      <c r="AB3">
        <v>27</v>
      </c>
      <c r="AC3">
        <v>26</v>
      </c>
      <c r="AD3">
        <v>6</v>
      </c>
      <c r="AE3">
        <v>146</v>
      </c>
      <c r="AF3">
        <v>6</v>
      </c>
      <c r="AG3">
        <v>16</v>
      </c>
      <c r="AH3">
        <v>4</v>
      </c>
      <c r="AI3">
        <v>714</v>
      </c>
      <c r="AJ3">
        <v>21</v>
      </c>
      <c r="AK3">
        <v>18</v>
      </c>
      <c r="AL3">
        <v>5</v>
      </c>
      <c r="AM3">
        <v>134</v>
      </c>
      <c r="AN3">
        <v>4</v>
      </c>
      <c r="AO3">
        <v>10</v>
      </c>
      <c r="AP3">
        <v>1</v>
      </c>
      <c r="AQ3">
        <v>731</v>
      </c>
      <c r="AR3">
        <v>19</v>
      </c>
      <c r="AS3">
        <v>17</v>
      </c>
      <c r="AT3">
        <v>5</v>
      </c>
      <c r="AU3">
        <v>113</v>
      </c>
      <c r="AV3">
        <v>6</v>
      </c>
      <c r="AW3">
        <v>7</v>
      </c>
      <c r="AX3">
        <v>5</v>
      </c>
    </row>
    <row r="4" spans="1:50">
      <c r="A4">
        <v>166124</v>
      </c>
      <c r="B4" t="s">
        <v>106</v>
      </c>
      <c r="C4">
        <v>679</v>
      </c>
      <c r="D4">
        <v>80</v>
      </c>
      <c r="E4">
        <v>67</v>
      </c>
      <c r="F4">
        <v>24</v>
      </c>
      <c r="G4">
        <v>110</v>
      </c>
      <c r="H4">
        <v>4</v>
      </c>
      <c r="I4">
        <v>9</v>
      </c>
      <c r="J4">
        <v>8</v>
      </c>
      <c r="K4">
        <v>692</v>
      </c>
      <c r="L4">
        <v>70</v>
      </c>
      <c r="M4">
        <v>53</v>
      </c>
      <c r="N4">
        <v>15</v>
      </c>
      <c r="O4">
        <v>106</v>
      </c>
      <c r="P4">
        <v>11</v>
      </c>
      <c r="Q4">
        <v>4</v>
      </c>
      <c r="R4">
        <v>10</v>
      </c>
      <c r="S4">
        <v>716</v>
      </c>
      <c r="T4">
        <v>95</v>
      </c>
      <c r="U4">
        <v>62</v>
      </c>
      <c r="V4">
        <v>16</v>
      </c>
      <c r="W4">
        <v>105</v>
      </c>
      <c r="X4">
        <v>6</v>
      </c>
      <c r="Y4">
        <v>4</v>
      </c>
      <c r="Z4">
        <v>11</v>
      </c>
      <c r="AA4">
        <v>670</v>
      </c>
      <c r="AB4">
        <v>96</v>
      </c>
      <c r="AC4">
        <v>72</v>
      </c>
      <c r="AD4">
        <v>24</v>
      </c>
      <c r="AE4">
        <v>101</v>
      </c>
      <c r="AF4">
        <v>5</v>
      </c>
      <c r="AG4">
        <v>7</v>
      </c>
      <c r="AH4">
        <v>11</v>
      </c>
      <c r="AI4">
        <v>700</v>
      </c>
      <c r="AJ4">
        <v>74</v>
      </c>
      <c r="AK4">
        <v>76</v>
      </c>
      <c r="AL4">
        <v>19</v>
      </c>
      <c r="AM4">
        <v>108</v>
      </c>
      <c r="AN4">
        <v>8</v>
      </c>
      <c r="AO4">
        <v>8</v>
      </c>
      <c r="AP4">
        <v>13</v>
      </c>
      <c r="AQ4">
        <v>675</v>
      </c>
      <c r="AR4">
        <v>90</v>
      </c>
      <c r="AS4">
        <v>75</v>
      </c>
      <c r="AT4">
        <v>50</v>
      </c>
      <c r="AU4">
        <v>93</v>
      </c>
      <c r="AV4">
        <v>2</v>
      </c>
      <c r="AW4">
        <v>4</v>
      </c>
      <c r="AX4">
        <v>10</v>
      </c>
    </row>
    <row r="5" spans="1:50">
      <c r="A5">
        <v>181002</v>
      </c>
      <c r="B5" t="s">
        <v>107</v>
      </c>
      <c r="C5">
        <v>993</v>
      </c>
      <c r="D5">
        <v>22</v>
      </c>
      <c r="E5">
        <v>21</v>
      </c>
      <c r="F5">
        <v>12</v>
      </c>
      <c r="G5">
        <v>144</v>
      </c>
      <c r="H5">
        <v>2</v>
      </c>
      <c r="I5">
        <v>1</v>
      </c>
      <c r="J5">
        <v>4</v>
      </c>
      <c r="K5">
        <v>1029</v>
      </c>
      <c r="L5">
        <v>35</v>
      </c>
      <c r="M5">
        <v>12</v>
      </c>
      <c r="N5">
        <v>13</v>
      </c>
      <c r="O5">
        <v>139</v>
      </c>
      <c r="P5">
        <v>3</v>
      </c>
      <c r="Q5">
        <v>1</v>
      </c>
      <c r="R5">
        <v>4</v>
      </c>
      <c r="S5">
        <v>906</v>
      </c>
      <c r="T5">
        <v>24</v>
      </c>
      <c r="U5">
        <v>15</v>
      </c>
      <c r="V5">
        <v>15</v>
      </c>
      <c r="W5">
        <v>133</v>
      </c>
      <c r="X5">
        <v>2</v>
      </c>
      <c r="Y5">
        <v>1</v>
      </c>
      <c r="Z5">
        <v>4</v>
      </c>
      <c r="AA5">
        <v>887</v>
      </c>
      <c r="AB5">
        <v>29</v>
      </c>
      <c r="AC5">
        <v>20</v>
      </c>
      <c r="AD5">
        <v>18</v>
      </c>
      <c r="AE5">
        <v>118</v>
      </c>
      <c r="AF5">
        <v>4</v>
      </c>
      <c r="AG5">
        <v>3</v>
      </c>
      <c r="AH5">
        <v>9</v>
      </c>
      <c r="AI5">
        <v>833</v>
      </c>
      <c r="AJ5">
        <v>28</v>
      </c>
      <c r="AK5">
        <v>17</v>
      </c>
      <c r="AL5">
        <v>14</v>
      </c>
      <c r="AM5">
        <v>95</v>
      </c>
      <c r="AN5">
        <v>4</v>
      </c>
      <c r="AO5">
        <v>2</v>
      </c>
      <c r="AP5">
        <v>4</v>
      </c>
      <c r="AQ5">
        <v>814</v>
      </c>
      <c r="AR5">
        <v>34</v>
      </c>
      <c r="AS5">
        <v>8</v>
      </c>
      <c r="AT5">
        <v>13</v>
      </c>
      <c r="AU5">
        <v>83</v>
      </c>
      <c r="AV5">
        <v>1</v>
      </c>
      <c r="AW5">
        <v>0</v>
      </c>
      <c r="AX5">
        <v>2</v>
      </c>
    </row>
    <row r="6" spans="1:50">
      <c r="A6">
        <v>129242</v>
      </c>
      <c r="B6" t="s">
        <v>108</v>
      </c>
      <c r="C6">
        <v>899</v>
      </c>
      <c r="D6">
        <v>63</v>
      </c>
      <c r="E6">
        <v>15</v>
      </c>
      <c r="F6">
        <v>4</v>
      </c>
      <c r="G6">
        <v>107</v>
      </c>
      <c r="H6">
        <v>4</v>
      </c>
      <c r="I6">
        <v>2</v>
      </c>
      <c r="J6">
        <v>2</v>
      </c>
      <c r="K6">
        <v>901</v>
      </c>
      <c r="L6">
        <v>64</v>
      </c>
      <c r="M6">
        <v>10</v>
      </c>
      <c r="N6">
        <v>4</v>
      </c>
      <c r="O6">
        <v>138</v>
      </c>
      <c r="P6">
        <v>12</v>
      </c>
      <c r="Q6">
        <v>1</v>
      </c>
      <c r="R6">
        <v>6</v>
      </c>
      <c r="S6">
        <v>922</v>
      </c>
      <c r="T6">
        <v>67</v>
      </c>
      <c r="U6">
        <v>20</v>
      </c>
      <c r="V6">
        <v>4</v>
      </c>
      <c r="W6">
        <v>139</v>
      </c>
      <c r="X6">
        <v>4</v>
      </c>
      <c r="Y6">
        <v>2</v>
      </c>
      <c r="Z6">
        <v>5</v>
      </c>
      <c r="AA6">
        <v>886</v>
      </c>
      <c r="AB6">
        <v>51</v>
      </c>
      <c r="AC6">
        <v>17</v>
      </c>
      <c r="AD6">
        <v>9</v>
      </c>
      <c r="AE6">
        <v>129</v>
      </c>
      <c r="AF6">
        <v>7</v>
      </c>
      <c r="AG6">
        <v>3</v>
      </c>
      <c r="AH6">
        <v>4</v>
      </c>
      <c r="AI6">
        <v>824</v>
      </c>
      <c r="AJ6">
        <v>71</v>
      </c>
      <c r="AK6">
        <v>24</v>
      </c>
      <c r="AL6">
        <v>2</v>
      </c>
      <c r="AM6">
        <v>105</v>
      </c>
      <c r="AN6">
        <v>7</v>
      </c>
      <c r="AO6">
        <v>1</v>
      </c>
      <c r="AP6">
        <v>4</v>
      </c>
      <c r="AQ6">
        <v>996</v>
      </c>
      <c r="AR6">
        <v>95</v>
      </c>
      <c r="AS6">
        <v>20</v>
      </c>
      <c r="AT6">
        <v>10</v>
      </c>
      <c r="AU6">
        <v>130</v>
      </c>
      <c r="AV6">
        <v>7</v>
      </c>
      <c r="AW6">
        <v>1</v>
      </c>
      <c r="AX6">
        <v>2</v>
      </c>
    </row>
    <row r="7" spans="1:50">
      <c r="A7">
        <v>191241</v>
      </c>
      <c r="B7" t="s">
        <v>109</v>
      </c>
      <c r="C7">
        <v>1938</v>
      </c>
      <c r="D7">
        <v>99</v>
      </c>
      <c r="E7">
        <v>55</v>
      </c>
      <c r="F7">
        <v>50</v>
      </c>
      <c r="G7">
        <v>241</v>
      </c>
      <c r="H7">
        <v>13</v>
      </c>
      <c r="I7">
        <v>7</v>
      </c>
      <c r="J7">
        <v>32</v>
      </c>
      <c r="K7">
        <v>1919</v>
      </c>
      <c r="L7">
        <v>98</v>
      </c>
      <c r="M7">
        <v>91</v>
      </c>
      <c r="N7">
        <v>48</v>
      </c>
      <c r="O7">
        <v>215</v>
      </c>
      <c r="P7">
        <v>10</v>
      </c>
      <c r="Q7">
        <v>15</v>
      </c>
      <c r="R7">
        <v>25</v>
      </c>
      <c r="S7">
        <v>1805</v>
      </c>
      <c r="T7">
        <v>104</v>
      </c>
      <c r="U7">
        <v>74</v>
      </c>
      <c r="V7">
        <v>39</v>
      </c>
      <c r="W7">
        <v>164</v>
      </c>
      <c r="X7">
        <v>4</v>
      </c>
      <c r="Y7">
        <v>14</v>
      </c>
      <c r="Z7">
        <v>13</v>
      </c>
      <c r="AA7">
        <v>1865</v>
      </c>
      <c r="AB7">
        <v>129</v>
      </c>
      <c r="AC7">
        <v>73</v>
      </c>
      <c r="AD7">
        <v>36</v>
      </c>
      <c r="AE7">
        <v>203</v>
      </c>
      <c r="AF7">
        <v>5</v>
      </c>
      <c r="AG7">
        <v>13</v>
      </c>
      <c r="AH7">
        <v>17</v>
      </c>
      <c r="AI7">
        <v>1674</v>
      </c>
      <c r="AJ7">
        <v>100</v>
      </c>
      <c r="AK7">
        <v>90</v>
      </c>
      <c r="AL7">
        <v>45</v>
      </c>
      <c r="AQ7">
        <v>1604</v>
      </c>
      <c r="AR7">
        <v>118</v>
      </c>
      <c r="AS7">
        <v>80</v>
      </c>
      <c r="AT7">
        <v>38</v>
      </c>
      <c r="AU7">
        <v>172</v>
      </c>
      <c r="AV7">
        <v>7</v>
      </c>
      <c r="AW7">
        <v>14</v>
      </c>
      <c r="AX7">
        <v>18</v>
      </c>
    </row>
    <row r="8" spans="1:50">
      <c r="A8">
        <v>131496</v>
      </c>
      <c r="B8" t="s">
        <v>110</v>
      </c>
      <c r="C8">
        <v>1794</v>
      </c>
      <c r="D8">
        <v>94</v>
      </c>
      <c r="E8">
        <v>33</v>
      </c>
      <c r="F8">
        <v>22</v>
      </c>
      <c r="G8">
        <v>407</v>
      </c>
      <c r="H8">
        <v>29</v>
      </c>
      <c r="I8">
        <v>12</v>
      </c>
      <c r="J8">
        <v>9</v>
      </c>
      <c r="K8">
        <v>1871</v>
      </c>
      <c r="L8">
        <v>111</v>
      </c>
      <c r="M8">
        <v>47</v>
      </c>
      <c r="N8">
        <v>29</v>
      </c>
      <c r="O8">
        <v>435</v>
      </c>
      <c r="P8">
        <v>39</v>
      </c>
      <c r="Q8">
        <v>14</v>
      </c>
      <c r="R8">
        <v>11</v>
      </c>
      <c r="S8">
        <v>1834</v>
      </c>
      <c r="T8">
        <v>134</v>
      </c>
      <c r="U8">
        <v>43</v>
      </c>
      <c r="V8">
        <v>26</v>
      </c>
      <c r="W8">
        <v>441</v>
      </c>
      <c r="X8">
        <v>33</v>
      </c>
      <c r="Y8">
        <v>18</v>
      </c>
      <c r="Z8">
        <v>14</v>
      </c>
      <c r="AA8">
        <v>1730</v>
      </c>
      <c r="AB8">
        <v>137</v>
      </c>
      <c r="AC8">
        <v>54</v>
      </c>
      <c r="AD8">
        <v>30</v>
      </c>
      <c r="AE8">
        <v>443</v>
      </c>
      <c r="AF8">
        <v>26</v>
      </c>
      <c r="AG8">
        <v>16</v>
      </c>
      <c r="AH8">
        <v>9</v>
      </c>
      <c r="AI8">
        <v>1705</v>
      </c>
      <c r="AJ8">
        <v>133</v>
      </c>
      <c r="AK8">
        <v>55</v>
      </c>
      <c r="AL8">
        <v>27</v>
      </c>
      <c r="AM8">
        <v>410</v>
      </c>
      <c r="AN8">
        <v>29</v>
      </c>
      <c r="AO8">
        <v>9</v>
      </c>
      <c r="AP8">
        <v>10</v>
      </c>
      <c r="AQ8">
        <v>1670</v>
      </c>
      <c r="AR8">
        <v>147</v>
      </c>
      <c r="AS8">
        <v>45</v>
      </c>
      <c r="AT8">
        <v>22</v>
      </c>
      <c r="AU8">
        <v>404</v>
      </c>
      <c r="AV8">
        <v>26</v>
      </c>
      <c r="AW8">
        <v>14</v>
      </c>
      <c r="AX8">
        <v>9</v>
      </c>
    </row>
    <row r="9" spans="1:50">
      <c r="A9">
        <v>235316</v>
      </c>
      <c r="B9" t="s">
        <v>111</v>
      </c>
      <c r="C9">
        <v>1144</v>
      </c>
      <c r="D9">
        <v>41</v>
      </c>
      <c r="E9">
        <v>25</v>
      </c>
      <c r="F9">
        <v>9</v>
      </c>
      <c r="G9">
        <v>135</v>
      </c>
      <c r="H9">
        <v>6</v>
      </c>
      <c r="I9">
        <v>5</v>
      </c>
      <c r="J9">
        <v>6</v>
      </c>
      <c r="K9">
        <v>1109</v>
      </c>
      <c r="L9">
        <v>49</v>
      </c>
      <c r="M9">
        <v>36</v>
      </c>
      <c r="N9">
        <v>24</v>
      </c>
      <c r="O9">
        <v>137</v>
      </c>
      <c r="P9">
        <v>4</v>
      </c>
      <c r="Q9">
        <v>7</v>
      </c>
      <c r="R9">
        <v>6</v>
      </c>
      <c r="S9">
        <v>1025</v>
      </c>
      <c r="T9">
        <v>35</v>
      </c>
      <c r="U9">
        <v>49</v>
      </c>
      <c r="V9">
        <v>23</v>
      </c>
      <c r="W9">
        <v>110</v>
      </c>
      <c r="X9">
        <v>4</v>
      </c>
      <c r="Y9">
        <v>5</v>
      </c>
      <c r="Z9">
        <v>4</v>
      </c>
      <c r="AA9">
        <v>994</v>
      </c>
      <c r="AB9">
        <v>31</v>
      </c>
      <c r="AC9">
        <v>52</v>
      </c>
      <c r="AD9">
        <v>20</v>
      </c>
      <c r="AE9">
        <v>84</v>
      </c>
      <c r="AF9">
        <v>0</v>
      </c>
      <c r="AG9">
        <v>8</v>
      </c>
      <c r="AH9">
        <v>2</v>
      </c>
      <c r="AI9">
        <v>894</v>
      </c>
      <c r="AJ9">
        <v>35</v>
      </c>
      <c r="AK9">
        <v>32</v>
      </c>
      <c r="AL9">
        <v>20</v>
      </c>
      <c r="AM9">
        <v>90</v>
      </c>
      <c r="AN9">
        <v>1</v>
      </c>
      <c r="AO9">
        <v>7</v>
      </c>
      <c r="AP9">
        <v>2</v>
      </c>
      <c r="AQ9">
        <v>766</v>
      </c>
      <c r="AR9">
        <v>33</v>
      </c>
      <c r="AS9">
        <v>48</v>
      </c>
      <c r="AT9">
        <v>21</v>
      </c>
      <c r="AU9">
        <v>58</v>
      </c>
      <c r="AV9">
        <v>3</v>
      </c>
      <c r="AW9">
        <v>0</v>
      </c>
      <c r="AX9">
        <v>5</v>
      </c>
    </row>
    <row r="10" spans="1:50">
      <c r="A10">
        <v>203368</v>
      </c>
      <c r="B10" t="s">
        <v>112</v>
      </c>
      <c r="C10">
        <v>627</v>
      </c>
      <c r="D10">
        <v>38</v>
      </c>
      <c r="E10">
        <v>20</v>
      </c>
      <c r="F10">
        <v>13</v>
      </c>
      <c r="G10">
        <v>45</v>
      </c>
      <c r="H10">
        <v>0</v>
      </c>
      <c r="I10">
        <v>3</v>
      </c>
      <c r="J10">
        <v>1</v>
      </c>
      <c r="K10">
        <v>661</v>
      </c>
      <c r="L10">
        <v>38</v>
      </c>
      <c r="M10">
        <v>24</v>
      </c>
      <c r="N10">
        <v>15</v>
      </c>
      <c r="O10">
        <v>63</v>
      </c>
      <c r="P10">
        <v>1</v>
      </c>
      <c r="Q10">
        <v>3</v>
      </c>
      <c r="R10">
        <v>5</v>
      </c>
      <c r="S10">
        <v>658</v>
      </c>
      <c r="T10">
        <v>29</v>
      </c>
      <c r="U10">
        <v>26</v>
      </c>
      <c r="V10">
        <v>15</v>
      </c>
      <c r="W10">
        <v>64</v>
      </c>
      <c r="X10">
        <v>3</v>
      </c>
      <c r="Y10">
        <v>3</v>
      </c>
      <c r="Z10">
        <v>6</v>
      </c>
      <c r="AA10">
        <v>677</v>
      </c>
      <c r="AB10">
        <v>36</v>
      </c>
      <c r="AC10">
        <v>29</v>
      </c>
      <c r="AD10">
        <v>14</v>
      </c>
      <c r="AE10">
        <v>52</v>
      </c>
      <c r="AF10">
        <v>2</v>
      </c>
      <c r="AG10">
        <v>5</v>
      </c>
      <c r="AH10">
        <v>3</v>
      </c>
      <c r="AI10">
        <v>757</v>
      </c>
      <c r="AJ10">
        <v>36</v>
      </c>
      <c r="AK10">
        <v>30</v>
      </c>
      <c r="AL10">
        <v>9</v>
      </c>
      <c r="AM10">
        <v>41</v>
      </c>
      <c r="AN10">
        <v>2</v>
      </c>
      <c r="AO10">
        <v>4</v>
      </c>
      <c r="AP10">
        <v>2</v>
      </c>
      <c r="AQ10">
        <v>734</v>
      </c>
      <c r="AR10">
        <v>41</v>
      </c>
      <c r="AS10">
        <v>30</v>
      </c>
      <c r="AT10">
        <v>9</v>
      </c>
      <c r="AU10">
        <v>63</v>
      </c>
      <c r="AV10">
        <v>4</v>
      </c>
      <c r="AW10">
        <v>1</v>
      </c>
      <c r="AX10">
        <v>4</v>
      </c>
    </row>
    <row r="11" spans="1:50">
      <c r="A11">
        <v>192323</v>
      </c>
      <c r="B11" t="s">
        <v>113</v>
      </c>
      <c r="C11">
        <v>592</v>
      </c>
      <c r="D11">
        <v>44</v>
      </c>
      <c r="E11">
        <v>24</v>
      </c>
      <c r="F11">
        <v>4</v>
      </c>
      <c r="G11">
        <v>46</v>
      </c>
      <c r="H11">
        <v>5</v>
      </c>
      <c r="J11">
        <v>2</v>
      </c>
      <c r="K11">
        <v>599</v>
      </c>
      <c r="L11">
        <v>34</v>
      </c>
      <c r="M11">
        <v>34</v>
      </c>
      <c r="N11">
        <v>3</v>
      </c>
      <c r="O11">
        <v>55</v>
      </c>
      <c r="P11">
        <v>3</v>
      </c>
      <c r="Q11">
        <v>1</v>
      </c>
      <c r="R11">
        <v>1</v>
      </c>
      <c r="S11">
        <v>551</v>
      </c>
      <c r="T11">
        <v>41</v>
      </c>
      <c r="U11">
        <v>27</v>
      </c>
      <c r="V11">
        <v>4</v>
      </c>
      <c r="W11">
        <v>39</v>
      </c>
      <c r="X11">
        <v>3</v>
      </c>
      <c r="Z11">
        <v>2</v>
      </c>
      <c r="AA11">
        <v>526</v>
      </c>
      <c r="AB11">
        <v>37</v>
      </c>
      <c r="AC11">
        <v>30</v>
      </c>
      <c r="AD11">
        <v>9</v>
      </c>
      <c r="AE11">
        <v>16</v>
      </c>
      <c r="AF11">
        <v>2</v>
      </c>
      <c r="AH11">
        <v>0</v>
      </c>
      <c r="AI11">
        <v>605</v>
      </c>
      <c r="AJ11">
        <v>48</v>
      </c>
      <c r="AK11">
        <v>40</v>
      </c>
      <c r="AL11">
        <v>10</v>
      </c>
      <c r="AM11">
        <v>16</v>
      </c>
      <c r="AN11">
        <v>0</v>
      </c>
      <c r="AO11">
        <v>0</v>
      </c>
      <c r="AP11">
        <v>0</v>
      </c>
      <c r="AQ11">
        <v>510</v>
      </c>
      <c r="AR11">
        <v>66</v>
      </c>
      <c r="AS11">
        <v>35</v>
      </c>
      <c r="AT11">
        <v>5</v>
      </c>
      <c r="AU11">
        <v>16</v>
      </c>
      <c r="AV11">
        <v>1</v>
      </c>
      <c r="AX11">
        <v>4</v>
      </c>
    </row>
    <row r="12" spans="1:50">
      <c r="A12">
        <v>117946</v>
      </c>
      <c r="B12" t="s">
        <v>114</v>
      </c>
      <c r="C12">
        <v>1579</v>
      </c>
      <c r="D12">
        <v>67</v>
      </c>
      <c r="E12">
        <v>38</v>
      </c>
      <c r="F12">
        <v>16</v>
      </c>
      <c r="G12">
        <v>94</v>
      </c>
      <c r="H12">
        <v>4</v>
      </c>
      <c r="I12">
        <v>4</v>
      </c>
      <c r="J12">
        <v>5</v>
      </c>
      <c r="K12">
        <v>1369</v>
      </c>
      <c r="L12">
        <v>82</v>
      </c>
      <c r="M12">
        <v>43</v>
      </c>
      <c r="N12">
        <v>21</v>
      </c>
      <c r="O12">
        <v>65</v>
      </c>
      <c r="P12">
        <v>6</v>
      </c>
      <c r="Q12">
        <v>4</v>
      </c>
      <c r="R12">
        <v>2</v>
      </c>
      <c r="S12">
        <v>1350</v>
      </c>
      <c r="T12">
        <v>71</v>
      </c>
      <c r="U12">
        <v>31</v>
      </c>
      <c r="V12">
        <v>13</v>
      </c>
      <c r="W12">
        <v>75</v>
      </c>
      <c r="X12">
        <v>4</v>
      </c>
      <c r="Y12">
        <v>4</v>
      </c>
      <c r="Z12">
        <v>3</v>
      </c>
      <c r="AA12">
        <v>1417</v>
      </c>
      <c r="AB12">
        <v>75</v>
      </c>
      <c r="AC12">
        <v>36</v>
      </c>
      <c r="AD12">
        <v>17</v>
      </c>
      <c r="AE12">
        <v>87</v>
      </c>
      <c r="AF12">
        <v>7</v>
      </c>
      <c r="AG12">
        <v>1</v>
      </c>
      <c r="AH12">
        <v>5</v>
      </c>
      <c r="AI12">
        <v>1270</v>
      </c>
      <c r="AJ12">
        <v>92</v>
      </c>
      <c r="AK12">
        <v>43</v>
      </c>
      <c r="AL12">
        <v>17</v>
      </c>
      <c r="AM12">
        <v>66</v>
      </c>
      <c r="AN12">
        <v>6</v>
      </c>
      <c r="AO12">
        <v>1</v>
      </c>
      <c r="AP12">
        <v>1</v>
      </c>
      <c r="AQ12">
        <v>1306</v>
      </c>
      <c r="AR12">
        <v>58</v>
      </c>
      <c r="AS12">
        <v>35</v>
      </c>
      <c r="AT12">
        <v>21</v>
      </c>
      <c r="AU12">
        <v>58</v>
      </c>
      <c r="AV12">
        <v>4</v>
      </c>
      <c r="AW12">
        <v>1</v>
      </c>
    </row>
    <row r="13" spans="1:50">
      <c r="A13">
        <v>146719</v>
      </c>
      <c r="B13" t="s">
        <v>115</v>
      </c>
      <c r="C13">
        <v>2287</v>
      </c>
      <c r="D13">
        <v>86</v>
      </c>
      <c r="E13">
        <v>71</v>
      </c>
      <c r="F13">
        <v>26</v>
      </c>
      <c r="G13">
        <v>421</v>
      </c>
      <c r="H13">
        <v>9</v>
      </c>
      <c r="I13">
        <v>8</v>
      </c>
      <c r="J13">
        <v>10</v>
      </c>
      <c r="K13">
        <v>2396</v>
      </c>
      <c r="L13">
        <v>105</v>
      </c>
      <c r="M13">
        <v>78</v>
      </c>
      <c r="N13">
        <v>33</v>
      </c>
      <c r="O13">
        <v>193</v>
      </c>
      <c r="P13">
        <v>6</v>
      </c>
      <c r="Q13">
        <v>10</v>
      </c>
      <c r="R13">
        <v>3</v>
      </c>
      <c r="S13">
        <v>2149</v>
      </c>
      <c r="T13">
        <v>86</v>
      </c>
      <c r="U13">
        <v>67</v>
      </c>
      <c r="V13">
        <v>32</v>
      </c>
      <c r="W13">
        <v>530</v>
      </c>
      <c r="X13">
        <v>10</v>
      </c>
      <c r="Y13">
        <v>11</v>
      </c>
      <c r="Z13">
        <v>15</v>
      </c>
      <c r="AA13">
        <v>2089</v>
      </c>
      <c r="AB13">
        <v>94</v>
      </c>
      <c r="AC13">
        <v>65</v>
      </c>
      <c r="AD13">
        <v>32</v>
      </c>
      <c r="AE13">
        <v>302</v>
      </c>
      <c r="AF13">
        <v>6</v>
      </c>
      <c r="AG13">
        <v>10</v>
      </c>
      <c r="AH13">
        <v>13</v>
      </c>
      <c r="AI13">
        <v>1722</v>
      </c>
      <c r="AJ13">
        <v>68</v>
      </c>
      <c r="AK13">
        <v>54</v>
      </c>
      <c r="AL13">
        <v>44</v>
      </c>
      <c r="AM13">
        <v>230</v>
      </c>
      <c r="AN13">
        <v>7</v>
      </c>
      <c r="AO13">
        <v>5</v>
      </c>
      <c r="AP13">
        <v>9</v>
      </c>
      <c r="AQ13">
        <v>1196</v>
      </c>
      <c r="AR13">
        <v>51</v>
      </c>
      <c r="AS13">
        <v>20</v>
      </c>
      <c r="AT13">
        <v>16</v>
      </c>
      <c r="AU13">
        <v>107</v>
      </c>
      <c r="AV13">
        <v>0</v>
      </c>
      <c r="AW13">
        <v>4</v>
      </c>
      <c r="AX13">
        <v>0</v>
      </c>
    </row>
    <row r="14" spans="1:50">
      <c r="A14">
        <v>163046</v>
      </c>
      <c r="B14" t="s">
        <v>116</v>
      </c>
      <c r="C14">
        <v>908</v>
      </c>
      <c r="D14">
        <v>46</v>
      </c>
      <c r="E14">
        <v>18</v>
      </c>
      <c r="F14">
        <v>8</v>
      </c>
      <c r="G14">
        <v>37</v>
      </c>
      <c r="H14">
        <v>1</v>
      </c>
      <c r="I14">
        <v>1</v>
      </c>
      <c r="J14">
        <v>3</v>
      </c>
      <c r="K14">
        <v>903</v>
      </c>
      <c r="L14">
        <v>57</v>
      </c>
      <c r="M14">
        <v>21</v>
      </c>
      <c r="N14">
        <v>5</v>
      </c>
      <c r="S14">
        <v>830</v>
      </c>
      <c r="T14">
        <v>53</v>
      </c>
      <c r="U14">
        <v>18</v>
      </c>
      <c r="V14">
        <v>8</v>
      </c>
      <c r="W14">
        <v>45</v>
      </c>
      <c r="X14">
        <v>2</v>
      </c>
      <c r="Y14">
        <v>1</v>
      </c>
      <c r="Z14">
        <v>2</v>
      </c>
      <c r="AA14">
        <v>819</v>
      </c>
      <c r="AB14">
        <v>51</v>
      </c>
      <c r="AC14">
        <v>39</v>
      </c>
      <c r="AD14">
        <v>9</v>
      </c>
      <c r="AE14">
        <v>43</v>
      </c>
      <c r="AF14">
        <v>1</v>
      </c>
      <c r="AG14">
        <v>1</v>
      </c>
      <c r="AH14">
        <v>5</v>
      </c>
      <c r="AI14">
        <v>815</v>
      </c>
      <c r="AJ14">
        <v>38</v>
      </c>
      <c r="AK14">
        <v>33</v>
      </c>
      <c r="AL14">
        <v>12</v>
      </c>
      <c r="AQ14">
        <v>802</v>
      </c>
      <c r="AR14">
        <v>44</v>
      </c>
      <c r="AS14">
        <v>29</v>
      </c>
      <c r="AT14">
        <v>15</v>
      </c>
    </row>
    <row r="15" spans="1:50">
      <c r="A15">
        <v>159656</v>
      </c>
      <c r="B15" t="s">
        <v>117</v>
      </c>
      <c r="C15">
        <v>519</v>
      </c>
      <c r="D15">
        <v>42</v>
      </c>
      <c r="E15">
        <v>16</v>
      </c>
      <c r="F15">
        <v>10</v>
      </c>
      <c r="G15">
        <v>40</v>
      </c>
      <c r="H15">
        <v>0</v>
      </c>
      <c r="I15">
        <v>3</v>
      </c>
      <c r="J15">
        <v>1</v>
      </c>
      <c r="K15">
        <v>546</v>
      </c>
      <c r="L15">
        <v>38</v>
      </c>
      <c r="M15">
        <v>21</v>
      </c>
      <c r="N15">
        <v>14</v>
      </c>
      <c r="O15">
        <v>47</v>
      </c>
      <c r="P15">
        <v>3</v>
      </c>
      <c r="Q15">
        <v>1</v>
      </c>
      <c r="R15">
        <v>3</v>
      </c>
      <c r="S15">
        <v>518</v>
      </c>
      <c r="T15">
        <v>30</v>
      </c>
      <c r="U15">
        <v>19</v>
      </c>
      <c r="V15">
        <v>14</v>
      </c>
      <c r="W15">
        <v>50</v>
      </c>
      <c r="X15">
        <v>2</v>
      </c>
      <c r="Y15">
        <v>1</v>
      </c>
      <c r="Z15">
        <v>3</v>
      </c>
      <c r="AA15">
        <v>653</v>
      </c>
      <c r="AB15">
        <v>34</v>
      </c>
      <c r="AC15">
        <v>25</v>
      </c>
      <c r="AD15">
        <v>18</v>
      </c>
      <c r="AE15">
        <v>58</v>
      </c>
      <c r="AF15">
        <v>1</v>
      </c>
      <c r="AG15">
        <v>6</v>
      </c>
      <c r="AH15">
        <v>2</v>
      </c>
      <c r="AI15">
        <v>533</v>
      </c>
      <c r="AJ15">
        <v>33</v>
      </c>
      <c r="AK15">
        <v>22</v>
      </c>
      <c r="AL15">
        <v>12</v>
      </c>
      <c r="AM15">
        <v>39</v>
      </c>
      <c r="AN15">
        <v>1</v>
      </c>
      <c r="AO15">
        <v>1</v>
      </c>
      <c r="AP15">
        <v>2</v>
      </c>
      <c r="AQ15">
        <v>784</v>
      </c>
      <c r="AR15">
        <v>39</v>
      </c>
      <c r="AS15">
        <v>22</v>
      </c>
      <c r="AT15">
        <v>13</v>
      </c>
      <c r="AU15">
        <v>97</v>
      </c>
      <c r="AV15">
        <v>5</v>
      </c>
      <c r="AW15">
        <v>5</v>
      </c>
      <c r="AX15">
        <v>7</v>
      </c>
    </row>
    <row r="16" spans="1:50">
      <c r="A16">
        <v>239105</v>
      </c>
      <c r="B16" t="s">
        <v>118</v>
      </c>
      <c r="C16">
        <v>1827</v>
      </c>
      <c r="D16">
        <v>40</v>
      </c>
      <c r="E16">
        <v>33</v>
      </c>
      <c r="F16">
        <v>6</v>
      </c>
      <c r="G16">
        <v>492</v>
      </c>
      <c r="H16">
        <v>30</v>
      </c>
      <c r="I16">
        <v>22</v>
      </c>
      <c r="J16">
        <v>12</v>
      </c>
      <c r="K16">
        <v>1678</v>
      </c>
      <c r="L16">
        <v>47</v>
      </c>
      <c r="M16">
        <v>31</v>
      </c>
      <c r="N16">
        <v>12</v>
      </c>
      <c r="O16">
        <v>483</v>
      </c>
      <c r="P16">
        <v>30</v>
      </c>
      <c r="Q16">
        <v>34</v>
      </c>
      <c r="R16">
        <v>12</v>
      </c>
      <c r="S16">
        <v>1670</v>
      </c>
      <c r="T16">
        <v>68</v>
      </c>
      <c r="U16">
        <v>42</v>
      </c>
      <c r="V16">
        <v>10</v>
      </c>
      <c r="W16">
        <v>533</v>
      </c>
      <c r="X16">
        <v>22</v>
      </c>
      <c r="Y16">
        <v>32</v>
      </c>
      <c r="Z16">
        <v>12</v>
      </c>
      <c r="AA16">
        <v>1766</v>
      </c>
      <c r="AB16">
        <v>55</v>
      </c>
      <c r="AC16">
        <v>60</v>
      </c>
      <c r="AD16">
        <v>7</v>
      </c>
      <c r="AE16">
        <v>500</v>
      </c>
      <c r="AF16">
        <v>10</v>
      </c>
      <c r="AG16">
        <v>22</v>
      </c>
      <c r="AH16">
        <v>8</v>
      </c>
      <c r="AI16">
        <v>1617</v>
      </c>
      <c r="AJ16">
        <v>70</v>
      </c>
      <c r="AK16">
        <v>52</v>
      </c>
      <c r="AL16">
        <v>12</v>
      </c>
      <c r="AM16">
        <v>449</v>
      </c>
      <c r="AN16">
        <v>18</v>
      </c>
      <c r="AO16">
        <v>23</v>
      </c>
      <c r="AP16">
        <v>15</v>
      </c>
      <c r="AQ16">
        <v>1549</v>
      </c>
      <c r="AR16">
        <v>53</v>
      </c>
      <c r="AS16">
        <v>42</v>
      </c>
      <c r="AT16">
        <v>21</v>
      </c>
      <c r="AU16">
        <v>355</v>
      </c>
      <c r="AV16">
        <v>14</v>
      </c>
      <c r="AW16">
        <v>27</v>
      </c>
      <c r="AX16">
        <v>22</v>
      </c>
    </row>
    <row r="17" spans="1:50">
      <c r="A17">
        <v>127918</v>
      </c>
      <c r="B17" t="s">
        <v>119</v>
      </c>
      <c r="C17">
        <v>1222</v>
      </c>
      <c r="D17">
        <v>16</v>
      </c>
      <c r="E17">
        <v>10</v>
      </c>
      <c r="F17">
        <v>14</v>
      </c>
      <c r="G17">
        <v>54</v>
      </c>
      <c r="I17">
        <v>1</v>
      </c>
      <c r="J17">
        <v>4</v>
      </c>
      <c r="K17">
        <v>1342</v>
      </c>
      <c r="L17">
        <v>10</v>
      </c>
      <c r="M17">
        <v>6</v>
      </c>
      <c r="N17">
        <v>10</v>
      </c>
      <c r="O17">
        <v>41</v>
      </c>
      <c r="P17">
        <v>1</v>
      </c>
      <c r="Q17">
        <v>1</v>
      </c>
      <c r="R17">
        <v>1</v>
      </c>
      <c r="S17">
        <v>1310</v>
      </c>
      <c r="T17">
        <v>18</v>
      </c>
      <c r="U17">
        <v>7</v>
      </c>
      <c r="V17">
        <v>6</v>
      </c>
      <c r="W17">
        <v>37</v>
      </c>
      <c r="X17">
        <v>0</v>
      </c>
      <c r="Y17">
        <v>1</v>
      </c>
      <c r="Z17">
        <v>1</v>
      </c>
      <c r="AA17">
        <v>1301</v>
      </c>
      <c r="AB17">
        <v>12</v>
      </c>
      <c r="AC17">
        <v>7</v>
      </c>
      <c r="AD17">
        <v>9</v>
      </c>
      <c r="AE17">
        <v>45</v>
      </c>
      <c r="AH17">
        <v>2</v>
      </c>
      <c r="AI17">
        <v>1356</v>
      </c>
      <c r="AJ17">
        <v>8</v>
      </c>
      <c r="AK17">
        <v>7</v>
      </c>
      <c r="AL17">
        <v>5</v>
      </c>
      <c r="AM17">
        <v>44</v>
      </c>
      <c r="AN17">
        <v>1</v>
      </c>
      <c r="AO17">
        <v>0</v>
      </c>
      <c r="AP17">
        <v>1</v>
      </c>
      <c r="AQ17">
        <v>1279</v>
      </c>
      <c r="AR17">
        <v>7</v>
      </c>
      <c r="AS17">
        <v>5</v>
      </c>
      <c r="AT17">
        <v>4</v>
      </c>
      <c r="AU17">
        <v>64</v>
      </c>
      <c r="AV17">
        <v>0</v>
      </c>
      <c r="AW17">
        <v>3</v>
      </c>
      <c r="AX17">
        <v>1</v>
      </c>
    </row>
    <row r="18" spans="1:50">
      <c r="A18">
        <v>179043</v>
      </c>
      <c r="B18" t="s">
        <v>120</v>
      </c>
      <c r="C18">
        <v>456</v>
      </c>
      <c r="D18">
        <v>10</v>
      </c>
      <c r="E18">
        <v>7</v>
      </c>
      <c r="F18">
        <v>3</v>
      </c>
      <c r="G18">
        <v>62</v>
      </c>
      <c r="H18">
        <v>2</v>
      </c>
      <c r="I18">
        <v>0</v>
      </c>
      <c r="J18">
        <v>8</v>
      </c>
      <c r="K18">
        <v>437</v>
      </c>
      <c r="L18">
        <v>21</v>
      </c>
      <c r="M18">
        <v>9</v>
      </c>
      <c r="N18">
        <v>4</v>
      </c>
      <c r="O18">
        <v>66</v>
      </c>
      <c r="P18">
        <v>2</v>
      </c>
      <c r="Q18">
        <v>1</v>
      </c>
      <c r="R18">
        <v>6</v>
      </c>
      <c r="S18">
        <v>423</v>
      </c>
      <c r="T18">
        <v>17</v>
      </c>
      <c r="U18">
        <v>8</v>
      </c>
      <c r="V18">
        <v>7</v>
      </c>
      <c r="W18">
        <v>59</v>
      </c>
      <c r="X18">
        <v>3</v>
      </c>
      <c r="Y18">
        <v>3</v>
      </c>
      <c r="Z18">
        <v>9</v>
      </c>
      <c r="AA18">
        <v>403</v>
      </c>
      <c r="AB18">
        <v>21</v>
      </c>
      <c r="AC18">
        <v>7</v>
      </c>
      <c r="AD18">
        <v>9</v>
      </c>
      <c r="AE18">
        <v>50</v>
      </c>
      <c r="AF18">
        <v>1</v>
      </c>
      <c r="AG18">
        <v>1</v>
      </c>
      <c r="AH18">
        <v>6</v>
      </c>
      <c r="AI18">
        <v>368</v>
      </c>
      <c r="AJ18">
        <v>22</v>
      </c>
      <c r="AK18">
        <v>9</v>
      </c>
      <c r="AL18">
        <v>7</v>
      </c>
      <c r="AM18">
        <v>36</v>
      </c>
      <c r="AN18">
        <v>1</v>
      </c>
      <c r="AO18">
        <v>0</v>
      </c>
      <c r="AP18">
        <v>6</v>
      </c>
      <c r="AQ18">
        <v>382</v>
      </c>
      <c r="AR18">
        <v>21</v>
      </c>
      <c r="AS18">
        <v>6</v>
      </c>
      <c r="AT18">
        <v>3</v>
      </c>
      <c r="AU18">
        <v>46</v>
      </c>
      <c r="AV18">
        <v>2</v>
      </c>
      <c r="AW18">
        <v>1</v>
      </c>
      <c r="AX18">
        <v>4</v>
      </c>
    </row>
    <row r="19" spans="1:50">
      <c r="A19">
        <v>215770</v>
      </c>
      <c r="B19" t="s">
        <v>121</v>
      </c>
      <c r="C19">
        <v>1168</v>
      </c>
      <c r="D19">
        <v>61</v>
      </c>
      <c r="E19">
        <v>27</v>
      </c>
      <c r="F19">
        <v>5</v>
      </c>
      <c r="G19">
        <v>180</v>
      </c>
      <c r="H19">
        <v>3</v>
      </c>
      <c r="I19">
        <v>2</v>
      </c>
      <c r="J19">
        <v>3</v>
      </c>
      <c r="K19">
        <v>1278</v>
      </c>
      <c r="L19">
        <v>72</v>
      </c>
      <c r="M19">
        <v>20</v>
      </c>
      <c r="N19">
        <v>8</v>
      </c>
      <c r="O19">
        <v>108</v>
      </c>
      <c r="P19">
        <v>2</v>
      </c>
      <c r="Q19">
        <v>0</v>
      </c>
      <c r="R19">
        <v>5</v>
      </c>
      <c r="S19">
        <v>1031</v>
      </c>
      <c r="T19">
        <v>68</v>
      </c>
      <c r="U19">
        <v>21</v>
      </c>
      <c r="V19">
        <v>16</v>
      </c>
      <c r="W19">
        <v>29</v>
      </c>
      <c r="X19">
        <v>2</v>
      </c>
      <c r="Y19">
        <v>0</v>
      </c>
      <c r="Z19">
        <v>2</v>
      </c>
      <c r="AA19">
        <v>1103</v>
      </c>
      <c r="AB19">
        <v>80</v>
      </c>
      <c r="AC19">
        <v>31</v>
      </c>
      <c r="AD19">
        <v>11</v>
      </c>
      <c r="AE19">
        <v>16</v>
      </c>
      <c r="AF19">
        <v>1</v>
      </c>
      <c r="AG19">
        <v>0</v>
      </c>
      <c r="AH19">
        <v>3</v>
      </c>
      <c r="AI19">
        <v>1051</v>
      </c>
      <c r="AJ19">
        <v>57</v>
      </c>
      <c r="AK19">
        <v>32</v>
      </c>
      <c r="AL19">
        <v>4</v>
      </c>
      <c r="AM19">
        <v>13</v>
      </c>
      <c r="AN19">
        <v>1</v>
      </c>
      <c r="AO19">
        <v>0</v>
      </c>
      <c r="AP19">
        <v>0</v>
      </c>
      <c r="AQ19">
        <v>960</v>
      </c>
      <c r="AR19">
        <v>67</v>
      </c>
      <c r="AS19">
        <v>26</v>
      </c>
      <c r="AT19">
        <v>11</v>
      </c>
      <c r="AU19">
        <v>18</v>
      </c>
      <c r="AW19">
        <v>1</v>
      </c>
      <c r="AX19">
        <v>1</v>
      </c>
    </row>
    <row r="20" spans="1:50">
      <c r="A20">
        <v>179159</v>
      </c>
      <c r="B20" t="s">
        <v>122</v>
      </c>
      <c r="C20">
        <v>1850</v>
      </c>
      <c r="D20">
        <v>30</v>
      </c>
      <c r="E20">
        <v>16</v>
      </c>
      <c r="F20">
        <v>9</v>
      </c>
      <c r="G20">
        <v>153</v>
      </c>
      <c r="H20">
        <v>11</v>
      </c>
      <c r="I20">
        <v>6</v>
      </c>
      <c r="J20">
        <v>5</v>
      </c>
      <c r="K20">
        <v>1629</v>
      </c>
      <c r="L20">
        <v>31</v>
      </c>
      <c r="M20">
        <v>21</v>
      </c>
      <c r="N20">
        <v>15</v>
      </c>
      <c r="O20">
        <v>120</v>
      </c>
      <c r="P20">
        <v>6</v>
      </c>
      <c r="Q20">
        <v>3</v>
      </c>
      <c r="R20">
        <v>3</v>
      </c>
      <c r="S20">
        <v>1627</v>
      </c>
      <c r="T20">
        <v>29</v>
      </c>
      <c r="U20">
        <v>27</v>
      </c>
      <c r="V20">
        <v>13</v>
      </c>
      <c r="W20">
        <v>144</v>
      </c>
      <c r="X20">
        <v>14</v>
      </c>
      <c r="Y20">
        <v>2</v>
      </c>
      <c r="Z20">
        <v>5</v>
      </c>
      <c r="AA20">
        <v>1538</v>
      </c>
      <c r="AB20">
        <v>34</v>
      </c>
      <c r="AC20">
        <v>20</v>
      </c>
      <c r="AD20">
        <v>24</v>
      </c>
      <c r="AE20">
        <v>130</v>
      </c>
      <c r="AF20">
        <v>4</v>
      </c>
      <c r="AG20">
        <v>5</v>
      </c>
      <c r="AH20">
        <v>3</v>
      </c>
      <c r="AI20">
        <v>1504</v>
      </c>
      <c r="AJ20">
        <v>33</v>
      </c>
      <c r="AK20">
        <v>27</v>
      </c>
      <c r="AL20">
        <v>26</v>
      </c>
      <c r="AM20">
        <v>105</v>
      </c>
      <c r="AN20">
        <v>10</v>
      </c>
      <c r="AO20">
        <v>2</v>
      </c>
      <c r="AP20">
        <v>3</v>
      </c>
      <c r="AQ20">
        <v>1614</v>
      </c>
      <c r="AR20">
        <v>46</v>
      </c>
      <c r="AS20">
        <v>30</v>
      </c>
      <c r="AT20">
        <v>23</v>
      </c>
      <c r="AU20">
        <v>192</v>
      </c>
      <c r="AV20">
        <v>3</v>
      </c>
      <c r="AW20">
        <v>7</v>
      </c>
      <c r="AX20">
        <v>5</v>
      </c>
    </row>
    <row r="21" spans="1:50">
      <c r="A21">
        <v>186432</v>
      </c>
      <c r="B21" t="s">
        <v>123</v>
      </c>
      <c r="C21">
        <v>446</v>
      </c>
      <c r="D21">
        <v>16</v>
      </c>
      <c r="E21">
        <v>10</v>
      </c>
      <c r="F21">
        <v>0</v>
      </c>
      <c r="K21">
        <v>489</v>
      </c>
      <c r="L21">
        <v>9</v>
      </c>
      <c r="M21">
        <v>8</v>
      </c>
      <c r="N21">
        <v>1</v>
      </c>
      <c r="S21">
        <v>411</v>
      </c>
      <c r="T21">
        <v>3</v>
      </c>
      <c r="U21">
        <v>9</v>
      </c>
      <c r="V21">
        <v>2</v>
      </c>
      <c r="AA21">
        <v>457</v>
      </c>
      <c r="AB21">
        <v>9</v>
      </c>
      <c r="AC21">
        <v>9</v>
      </c>
      <c r="AD21">
        <v>3</v>
      </c>
      <c r="AI21">
        <v>372</v>
      </c>
      <c r="AJ21">
        <v>13</v>
      </c>
      <c r="AK21">
        <v>8</v>
      </c>
      <c r="AL21">
        <v>2</v>
      </c>
      <c r="AQ21">
        <v>401</v>
      </c>
      <c r="AR21">
        <v>7</v>
      </c>
      <c r="AS21">
        <v>6</v>
      </c>
      <c r="AT21">
        <v>4</v>
      </c>
    </row>
    <row r="22" spans="1:50">
      <c r="A22">
        <v>122931</v>
      </c>
      <c r="B22" t="s">
        <v>124</v>
      </c>
      <c r="C22">
        <v>1332</v>
      </c>
      <c r="D22">
        <v>40</v>
      </c>
      <c r="E22">
        <v>25</v>
      </c>
      <c r="F22">
        <v>9</v>
      </c>
      <c r="G22">
        <v>166</v>
      </c>
      <c r="H22">
        <v>3</v>
      </c>
      <c r="I22">
        <v>7</v>
      </c>
      <c r="J22">
        <v>5</v>
      </c>
      <c r="K22">
        <v>1297</v>
      </c>
      <c r="L22">
        <v>42</v>
      </c>
      <c r="M22">
        <v>26</v>
      </c>
      <c r="N22">
        <v>25</v>
      </c>
      <c r="O22">
        <v>172</v>
      </c>
      <c r="P22">
        <v>6</v>
      </c>
      <c r="Q22">
        <v>4</v>
      </c>
      <c r="R22">
        <v>9</v>
      </c>
      <c r="S22">
        <v>1429</v>
      </c>
      <c r="T22">
        <v>64</v>
      </c>
      <c r="U22">
        <v>44</v>
      </c>
      <c r="V22">
        <v>36</v>
      </c>
      <c r="W22">
        <v>137</v>
      </c>
      <c r="X22">
        <v>3</v>
      </c>
      <c r="Y22">
        <v>2</v>
      </c>
      <c r="Z22">
        <v>8</v>
      </c>
      <c r="AA22">
        <v>1316</v>
      </c>
      <c r="AB22">
        <v>53</v>
      </c>
      <c r="AC22">
        <v>35</v>
      </c>
      <c r="AD22">
        <v>36</v>
      </c>
      <c r="AE22">
        <v>76</v>
      </c>
      <c r="AF22">
        <v>4</v>
      </c>
      <c r="AG22">
        <v>1</v>
      </c>
      <c r="AH22">
        <v>7</v>
      </c>
      <c r="AI22">
        <v>1293</v>
      </c>
      <c r="AJ22">
        <v>70</v>
      </c>
      <c r="AK22">
        <v>34</v>
      </c>
      <c r="AL22">
        <v>35</v>
      </c>
      <c r="AM22">
        <v>104</v>
      </c>
      <c r="AN22">
        <v>6</v>
      </c>
      <c r="AO22">
        <v>2</v>
      </c>
      <c r="AP22">
        <v>9</v>
      </c>
      <c r="AQ22">
        <v>1138</v>
      </c>
      <c r="AR22">
        <v>48</v>
      </c>
      <c r="AS22">
        <v>25</v>
      </c>
      <c r="AT22">
        <v>39</v>
      </c>
      <c r="AU22">
        <v>74</v>
      </c>
      <c r="AV22">
        <v>4</v>
      </c>
      <c r="AW22">
        <v>2</v>
      </c>
      <c r="AX22">
        <v>5</v>
      </c>
    </row>
    <row r="23" spans="1:50">
      <c r="A23">
        <v>236595</v>
      </c>
      <c r="B23" t="s">
        <v>125</v>
      </c>
      <c r="C23">
        <v>1381</v>
      </c>
      <c r="D23">
        <v>50</v>
      </c>
      <c r="E23">
        <v>21</v>
      </c>
      <c r="F23">
        <v>17</v>
      </c>
      <c r="G23">
        <v>145</v>
      </c>
      <c r="H23">
        <v>6</v>
      </c>
      <c r="I23">
        <v>3</v>
      </c>
      <c r="J23">
        <v>5</v>
      </c>
      <c r="K23">
        <v>1250</v>
      </c>
      <c r="L23">
        <v>60</v>
      </c>
      <c r="M23">
        <v>22</v>
      </c>
      <c r="N23">
        <v>26</v>
      </c>
      <c r="O23">
        <v>92</v>
      </c>
      <c r="P23">
        <v>4</v>
      </c>
      <c r="Q23">
        <v>1</v>
      </c>
      <c r="R23">
        <v>3</v>
      </c>
      <c r="S23">
        <v>1107</v>
      </c>
      <c r="T23">
        <v>69</v>
      </c>
      <c r="U23">
        <v>20</v>
      </c>
      <c r="V23">
        <v>26</v>
      </c>
      <c r="W23">
        <v>112</v>
      </c>
      <c r="X23">
        <v>4</v>
      </c>
      <c r="Y23">
        <v>2</v>
      </c>
      <c r="Z23">
        <v>9</v>
      </c>
      <c r="AA23">
        <v>1128</v>
      </c>
      <c r="AB23">
        <v>46</v>
      </c>
      <c r="AC23">
        <v>17</v>
      </c>
      <c r="AD23">
        <v>13</v>
      </c>
      <c r="AE23">
        <v>133</v>
      </c>
      <c r="AF23">
        <v>9</v>
      </c>
      <c r="AG23">
        <v>2</v>
      </c>
      <c r="AH23">
        <v>4</v>
      </c>
      <c r="AI23">
        <v>1066</v>
      </c>
      <c r="AJ23">
        <v>54</v>
      </c>
      <c r="AK23">
        <v>30</v>
      </c>
      <c r="AL23">
        <v>29</v>
      </c>
      <c r="AM23">
        <v>91</v>
      </c>
      <c r="AN23">
        <v>8</v>
      </c>
      <c r="AP23">
        <v>8</v>
      </c>
      <c r="AQ23">
        <v>941</v>
      </c>
      <c r="AR23">
        <v>42</v>
      </c>
      <c r="AS23">
        <v>16</v>
      </c>
      <c r="AT23">
        <v>19</v>
      </c>
      <c r="AU23">
        <v>6</v>
      </c>
      <c r="AV23">
        <v>2</v>
      </c>
    </row>
    <row r="24" spans="1:50">
      <c r="A24">
        <v>102234</v>
      </c>
      <c r="B24" t="s">
        <v>126</v>
      </c>
      <c r="C24">
        <v>239</v>
      </c>
      <c r="D24">
        <v>10</v>
      </c>
      <c r="E24">
        <v>8</v>
      </c>
      <c r="F24">
        <v>8</v>
      </c>
      <c r="G24">
        <v>18</v>
      </c>
      <c r="H24">
        <v>5</v>
      </c>
      <c r="J24">
        <v>1</v>
      </c>
      <c r="K24">
        <v>242</v>
      </c>
      <c r="L24">
        <v>4</v>
      </c>
      <c r="M24">
        <v>8</v>
      </c>
      <c r="N24">
        <v>10</v>
      </c>
      <c r="O24">
        <v>10</v>
      </c>
      <c r="R24">
        <v>2</v>
      </c>
      <c r="S24">
        <v>261</v>
      </c>
      <c r="T24">
        <v>4</v>
      </c>
      <c r="U24">
        <v>8</v>
      </c>
      <c r="V24">
        <v>9</v>
      </c>
      <c r="W24">
        <v>11</v>
      </c>
      <c r="X24">
        <v>0</v>
      </c>
      <c r="Y24">
        <v>1</v>
      </c>
      <c r="Z24">
        <v>1</v>
      </c>
      <c r="AA24">
        <v>232</v>
      </c>
      <c r="AB24">
        <v>11</v>
      </c>
      <c r="AC24">
        <v>3</v>
      </c>
      <c r="AD24">
        <v>0</v>
      </c>
      <c r="AE24">
        <v>17</v>
      </c>
      <c r="AF24">
        <v>3</v>
      </c>
      <c r="AG24">
        <v>2</v>
      </c>
      <c r="AI24">
        <v>218</v>
      </c>
      <c r="AJ24">
        <v>14</v>
      </c>
      <c r="AK24">
        <v>8</v>
      </c>
      <c r="AL24">
        <v>6</v>
      </c>
      <c r="AM24">
        <v>19</v>
      </c>
      <c r="AN24">
        <v>2</v>
      </c>
      <c r="AO24">
        <v>3</v>
      </c>
      <c r="AP24">
        <v>2</v>
      </c>
      <c r="AQ24">
        <v>247</v>
      </c>
      <c r="AR24">
        <v>18</v>
      </c>
      <c r="AS24">
        <v>2</v>
      </c>
      <c r="AT24">
        <v>2</v>
      </c>
      <c r="AU24">
        <v>20</v>
      </c>
      <c r="AV24">
        <v>4</v>
      </c>
      <c r="AX24">
        <v>1</v>
      </c>
    </row>
    <row r="25" spans="1:50">
      <c r="A25">
        <v>169716</v>
      </c>
      <c r="B25" t="s">
        <v>127</v>
      </c>
      <c r="C25">
        <v>729</v>
      </c>
      <c r="D25">
        <v>8</v>
      </c>
      <c r="E25">
        <v>10</v>
      </c>
      <c r="F25">
        <v>5</v>
      </c>
      <c r="G25">
        <v>16</v>
      </c>
      <c r="H25">
        <v>1</v>
      </c>
      <c r="J25">
        <v>4</v>
      </c>
      <c r="K25">
        <v>740</v>
      </c>
      <c r="L25">
        <v>9</v>
      </c>
      <c r="M25">
        <v>8</v>
      </c>
      <c r="N25">
        <v>5</v>
      </c>
      <c r="O25">
        <v>14</v>
      </c>
      <c r="P25">
        <v>1</v>
      </c>
      <c r="Q25">
        <v>3</v>
      </c>
      <c r="R25">
        <v>1</v>
      </c>
      <c r="S25">
        <v>693</v>
      </c>
      <c r="T25">
        <v>8</v>
      </c>
      <c r="U25">
        <v>9</v>
      </c>
      <c r="V25">
        <v>0</v>
      </c>
      <c r="W25">
        <v>6</v>
      </c>
      <c r="X25">
        <v>0</v>
      </c>
      <c r="Y25">
        <v>1</v>
      </c>
      <c r="Z25">
        <v>1</v>
      </c>
      <c r="AA25">
        <v>602</v>
      </c>
      <c r="AB25">
        <v>7</v>
      </c>
      <c r="AC25">
        <v>6</v>
      </c>
      <c r="AD25">
        <v>5</v>
      </c>
      <c r="AE25">
        <v>26</v>
      </c>
      <c r="AF25">
        <v>2</v>
      </c>
      <c r="AG25">
        <v>2</v>
      </c>
      <c r="AH25">
        <v>2</v>
      </c>
      <c r="AI25">
        <v>633</v>
      </c>
      <c r="AJ25">
        <v>15</v>
      </c>
      <c r="AK25">
        <v>8</v>
      </c>
      <c r="AL25">
        <v>3</v>
      </c>
      <c r="AM25">
        <v>36</v>
      </c>
      <c r="AN25">
        <v>12</v>
      </c>
      <c r="AO25">
        <v>1</v>
      </c>
      <c r="AP25">
        <v>3</v>
      </c>
      <c r="AQ25">
        <v>576</v>
      </c>
      <c r="AR25">
        <v>24</v>
      </c>
      <c r="AS25">
        <v>10</v>
      </c>
      <c r="AT25">
        <v>2</v>
      </c>
      <c r="AU25">
        <v>21</v>
      </c>
      <c r="AV25">
        <v>3</v>
      </c>
      <c r="AW25">
        <v>2</v>
      </c>
      <c r="AX25">
        <v>2</v>
      </c>
    </row>
    <row r="26" spans="1:50">
      <c r="A26">
        <v>122612</v>
      </c>
      <c r="B26" t="s">
        <v>128</v>
      </c>
      <c r="C26">
        <v>1506</v>
      </c>
      <c r="D26">
        <v>46</v>
      </c>
      <c r="E26">
        <v>31</v>
      </c>
      <c r="F26">
        <v>15</v>
      </c>
      <c r="G26">
        <v>56</v>
      </c>
      <c r="H26">
        <v>0</v>
      </c>
      <c r="I26">
        <v>0</v>
      </c>
      <c r="J26">
        <v>1</v>
      </c>
      <c r="K26">
        <v>1398</v>
      </c>
      <c r="L26">
        <v>28</v>
      </c>
      <c r="M26">
        <v>33</v>
      </c>
      <c r="N26">
        <v>13</v>
      </c>
      <c r="O26">
        <v>49</v>
      </c>
      <c r="P26">
        <v>0</v>
      </c>
      <c r="Q26">
        <v>2</v>
      </c>
      <c r="R26">
        <v>1</v>
      </c>
      <c r="S26">
        <v>1283</v>
      </c>
      <c r="T26">
        <v>48</v>
      </c>
      <c r="U26">
        <v>20</v>
      </c>
      <c r="V26">
        <v>15</v>
      </c>
      <c r="W26">
        <v>70</v>
      </c>
      <c r="X26">
        <v>0</v>
      </c>
      <c r="Y26">
        <v>2</v>
      </c>
      <c r="Z26">
        <v>2</v>
      </c>
      <c r="AA26">
        <v>1281</v>
      </c>
      <c r="AB26">
        <v>35</v>
      </c>
      <c r="AC26">
        <v>27</v>
      </c>
      <c r="AD26">
        <v>8</v>
      </c>
      <c r="AE26">
        <v>58</v>
      </c>
      <c r="AF26">
        <v>0</v>
      </c>
      <c r="AG26">
        <v>0</v>
      </c>
      <c r="AH26">
        <v>2</v>
      </c>
      <c r="AI26">
        <v>1152</v>
      </c>
      <c r="AJ26">
        <v>33</v>
      </c>
      <c r="AK26">
        <v>31</v>
      </c>
      <c r="AL26">
        <v>12</v>
      </c>
      <c r="AM26">
        <v>73</v>
      </c>
      <c r="AN26">
        <v>0</v>
      </c>
      <c r="AO26">
        <v>1</v>
      </c>
      <c r="AP26">
        <v>3</v>
      </c>
      <c r="AQ26">
        <v>1164</v>
      </c>
      <c r="AR26">
        <v>39</v>
      </c>
      <c r="AS26">
        <v>36</v>
      </c>
      <c r="AT26">
        <v>14</v>
      </c>
      <c r="AU26">
        <v>47</v>
      </c>
      <c r="AV26">
        <v>1</v>
      </c>
      <c r="AW26">
        <v>2</v>
      </c>
      <c r="AX26">
        <v>2</v>
      </c>
    </row>
    <row r="27" spans="1:50">
      <c r="A27">
        <v>215929</v>
      </c>
      <c r="B27" t="s">
        <v>129</v>
      </c>
      <c r="C27">
        <v>853</v>
      </c>
      <c r="D27">
        <v>16</v>
      </c>
      <c r="E27">
        <v>18</v>
      </c>
      <c r="F27">
        <v>12</v>
      </c>
      <c r="G27">
        <v>74</v>
      </c>
      <c r="H27">
        <v>2</v>
      </c>
      <c r="I27">
        <v>8</v>
      </c>
      <c r="J27">
        <v>31</v>
      </c>
      <c r="K27">
        <v>902</v>
      </c>
      <c r="L27">
        <v>24</v>
      </c>
      <c r="M27">
        <v>39</v>
      </c>
      <c r="N27">
        <v>13</v>
      </c>
      <c r="O27">
        <v>77</v>
      </c>
      <c r="P27">
        <v>4</v>
      </c>
      <c r="R27">
        <v>28</v>
      </c>
      <c r="S27">
        <v>950</v>
      </c>
      <c r="T27">
        <v>27</v>
      </c>
      <c r="U27">
        <v>41</v>
      </c>
      <c r="V27">
        <v>11</v>
      </c>
      <c r="W27">
        <v>94</v>
      </c>
      <c r="X27">
        <v>3</v>
      </c>
      <c r="Y27">
        <v>14</v>
      </c>
      <c r="Z27">
        <v>36</v>
      </c>
      <c r="AA27">
        <v>869</v>
      </c>
      <c r="AB27">
        <v>33</v>
      </c>
      <c r="AC27">
        <v>25</v>
      </c>
      <c r="AD27">
        <v>10</v>
      </c>
      <c r="AE27">
        <v>110</v>
      </c>
      <c r="AF27">
        <v>4</v>
      </c>
      <c r="AG27">
        <v>18</v>
      </c>
      <c r="AH27">
        <v>40</v>
      </c>
      <c r="AI27">
        <v>953</v>
      </c>
      <c r="AJ27">
        <v>28</v>
      </c>
      <c r="AK27">
        <v>36</v>
      </c>
      <c r="AL27">
        <v>21</v>
      </c>
      <c r="AM27">
        <v>118</v>
      </c>
      <c r="AN27">
        <v>9</v>
      </c>
      <c r="AO27">
        <v>16</v>
      </c>
      <c r="AP27">
        <v>43</v>
      </c>
      <c r="AQ27">
        <v>841</v>
      </c>
      <c r="AR27">
        <v>21</v>
      </c>
      <c r="AS27">
        <v>24</v>
      </c>
      <c r="AT27">
        <v>20</v>
      </c>
      <c r="AU27">
        <v>86</v>
      </c>
      <c r="AV27">
        <v>2</v>
      </c>
      <c r="AW27">
        <v>2</v>
      </c>
      <c r="AX27">
        <v>36</v>
      </c>
    </row>
    <row r="28" spans="1:50">
      <c r="A28">
        <v>238078</v>
      </c>
      <c r="B28" t="s">
        <v>130</v>
      </c>
      <c r="C28">
        <v>227</v>
      </c>
      <c r="D28">
        <v>10</v>
      </c>
      <c r="E28">
        <v>10</v>
      </c>
      <c r="F28">
        <v>1</v>
      </c>
      <c r="G28">
        <v>10</v>
      </c>
      <c r="H28">
        <v>0</v>
      </c>
      <c r="J28">
        <v>3</v>
      </c>
      <c r="K28">
        <v>179</v>
      </c>
      <c r="L28">
        <v>3</v>
      </c>
      <c r="M28">
        <v>4</v>
      </c>
      <c r="N28">
        <v>2</v>
      </c>
      <c r="S28">
        <v>230</v>
      </c>
      <c r="T28">
        <v>1</v>
      </c>
      <c r="U28">
        <v>6</v>
      </c>
      <c r="V28">
        <v>4</v>
      </c>
      <c r="AA28">
        <v>243</v>
      </c>
      <c r="AB28">
        <v>14</v>
      </c>
      <c r="AC28">
        <v>6</v>
      </c>
      <c r="AD28">
        <v>1</v>
      </c>
      <c r="AI28">
        <v>302</v>
      </c>
      <c r="AJ28">
        <v>9</v>
      </c>
      <c r="AK28">
        <v>13</v>
      </c>
      <c r="AL28">
        <v>3</v>
      </c>
      <c r="AQ28">
        <v>275</v>
      </c>
      <c r="AR28">
        <v>14</v>
      </c>
      <c r="AS28">
        <v>9</v>
      </c>
      <c r="AT28">
        <v>0</v>
      </c>
    </row>
    <row r="29" spans="1:50">
      <c r="A29">
        <v>206622</v>
      </c>
      <c r="B29" t="s">
        <v>131</v>
      </c>
      <c r="C29">
        <v>907</v>
      </c>
      <c r="D29">
        <v>19</v>
      </c>
      <c r="E29">
        <v>19</v>
      </c>
      <c r="F29">
        <v>6</v>
      </c>
      <c r="G29">
        <v>76</v>
      </c>
      <c r="H29">
        <v>6</v>
      </c>
      <c r="I29">
        <v>3</v>
      </c>
      <c r="J29">
        <v>1</v>
      </c>
      <c r="K29">
        <v>804</v>
      </c>
      <c r="L29">
        <v>17</v>
      </c>
      <c r="M29">
        <v>30</v>
      </c>
      <c r="N29">
        <v>15</v>
      </c>
      <c r="O29">
        <v>57</v>
      </c>
      <c r="P29">
        <v>2</v>
      </c>
      <c r="Q29">
        <v>0</v>
      </c>
      <c r="R29">
        <v>4</v>
      </c>
      <c r="S29">
        <v>861</v>
      </c>
      <c r="T29">
        <v>24</v>
      </c>
      <c r="U29">
        <v>18</v>
      </c>
      <c r="V29">
        <v>10</v>
      </c>
      <c r="W29">
        <v>75</v>
      </c>
      <c r="X29">
        <v>0</v>
      </c>
      <c r="Y29">
        <v>12</v>
      </c>
      <c r="Z29">
        <v>3</v>
      </c>
      <c r="AA29">
        <v>930</v>
      </c>
      <c r="AB29">
        <v>36</v>
      </c>
      <c r="AC29">
        <v>21</v>
      </c>
      <c r="AD29">
        <v>21</v>
      </c>
      <c r="AE29">
        <v>70</v>
      </c>
      <c r="AF29">
        <v>3</v>
      </c>
      <c r="AG29">
        <v>4</v>
      </c>
      <c r="AH29">
        <v>1</v>
      </c>
      <c r="AI29">
        <v>834</v>
      </c>
      <c r="AJ29">
        <v>35</v>
      </c>
      <c r="AK29">
        <v>24</v>
      </c>
      <c r="AL29">
        <v>14</v>
      </c>
      <c r="AM29">
        <v>0</v>
      </c>
      <c r="AN29">
        <v>0</v>
      </c>
      <c r="AO29">
        <v>0</v>
      </c>
      <c r="AP29">
        <v>0</v>
      </c>
      <c r="AQ29">
        <v>834</v>
      </c>
      <c r="AR29">
        <v>35</v>
      </c>
      <c r="AS29">
        <v>20</v>
      </c>
      <c r="AT29">
        <v>6</v>
      </c>
      <c r="AU29">
        <v>75</v>
      </c>
      <c r="AV29">
        <v>1</v>
      </c>
      <c r="AW29">
        <v>2</v>
      </c>
      <c r="AX29">
        <v>1</v>
      </c>
    </row>
    <row r="30" spans="1:50">
      <c r="B30" t="s">
        <v>101</v>
      </c>
      <c r="C30">
        <f>SUM(C2:C29)</f>
        <v>31103</v>
      </c>
      <c r="D30">
        <f t="shared" ref="D30:AX30" si="0">SUM(D2:D29)</f>
        <v>1250</v>
      </c>
      <c r="E30">
        <f t="shared" si="0"/>
        <v>757</v>
      </c>
      <c r="F30">
        <f t="shared" si="0"/>
        <v>356</v>
      </c>
      <c r="G30">
        <f t="shared" si="0"/>
        <v>4205</v>
      </c>
      <c r="H30">
        <f t="shared" si="0"/>
        <v>228</v>
      </c>
      <c r="I30">
        <f t="shared" si="0"/>
        <v>152</v>
      </c>
      <c r="J30">
        <f t="shared" si="0"/>
        <v>220</v>
      </c>
      <c r="K30">
        <f t="shared" si="0"/>
        <v>30725</v>
      </c>
      <c r="L30">
        <f t="shared" si="0"/>
        <v>1329</v>
      </c>
      <c r="M30">
        <f t="shared" si="0"/>
        <v>859</v>
      </c>
      <c r="N30">
        <f t="shared" si="0"/>
        <v>437</v>
      </c>
      <c r="O30">
        <f t="shared" si="0"/>
        <v>3867</v>
      </c>
      <c r="P30">
        <f t="shared" si="0"/>
        <v>222</v>
      </c>
      <c r="Q30">
        <f t="shared" si="0"/>
        <v>166</v>
      </c>
      <c r="R30">
        <f t="shared" si="0"/>
        <v>230</v>
      </c>
      <c r="S30">
        <f t="shared" si="0"/>
        <v>29630</v>
      </c>
      <c r="T30">
        <f t="shared" si="0"/>
        <v>1379</v>
      </c>
      <c r="U30">
        <f t="shared" si="0"/>
        <v>905</v>
      </c>
      <c r="V30">
        <f t="shared" si="0"/>
        <v>434</v>
      </c>
      <c r="W30">
        <f t="shared" si="0"/>
        <v>4148</v>
      </c>
      <c r="X30">
        <f t="shared" si="0"/>
        <v>205</v>
      </c>
      <c r="Y30">
        <f t="shared" si="0"/>
        <v>193</v>
      </c>
      <c r="Z30">
        <f t="shared" si="0"/>
        <v>252</v>
      </c>
      <c r="AA30">
        <f t="shared" si="0"/>
        <v>29512</v>
      </c>
      <c r="AB30">
        <f t="shared" si="0"/>
        <v>1461</v>
      </c>
      <c r="AC30">
        <f t="shared" si="0"/>
        <v>965</v>
      </c>
      <c r="AD30">
        <f t="shared" si="0"/>
        <v>446</v>
      </c>
      <c r="AE30">
        <f t="shared" si="0"/>
        <v>3721</v>
      </c>
      <c r="AF30">
        <f t="shared" si="0"/>
        <v>170</v>
      </c>
      <c r="AG30">
        <f t="shared" si="0"/>
        <v>190</v>
      </c>
      <c r="AH30">
        <f t="shared" si="0"/>
        <v>227</v>
      </c>
      <c r="AI30">
        <f t="shared" si="0"/>
        <v>27994</v>
      </c>
      <c r="AJ30">
        <f t="shared" si="0"/>
        <v>1440</v>
      </c>
      <c r="AK30">
        <f t="shared" si="0"/>
        <v>1020</v>
      </c>
      <c r="AL30">
        <f t="shared" si="0"/>
        <v>460</v>
      </c>
      <c r="AM30">
        <f t="shared" si="0"/>
        <v>3078</v>
      </c>
      <c r="AN30">
        <f t="shared" si="0"/>
        <v>182</v>
      </c>
      <c r="AO30">
        <f t="shared" si="0"/>
        <v>136</v>
      </c>
      <c r="AP30">
        <f t="shared" si="0"/>
        <v>203</v>
      </c>
      <c r="AQ30">
        <f t="shared" si="0"/>
        <v>27012</v>
      </c>
      <c r="AR30">
        <f t="shared" si="0"/>
        <v>1487</v>
      </c>
      <c r="AS30">
        <f t="shared" si="0"/>
        <v>869</v>
      </c>
      <c r="AT30">
        <f t="shared" si="0"/>
        <v>457</v>
      </c>
      <c r="AU30">
        <f t="shared" si="0"/>
        <v>3049</v>
      </c>
      <c r="AV30">
        <f t="shared" si="0"/>
        <v>151</v>
      </c>
      <c r="AW30">
        <f t="shared" si="0"/>
        <v>135</v>
      </c>
      <c r="AX30">
        <f t="shared" si="0"/>
        <v>198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"/>
  <sheetViews>
    <sheetView topLeftCell="B1" workbookViewId="0">
      <pane xSplit="1" topLeftCell="W1" activePane="topRight" state="frozenSplit"/>
      <selection activeCell="B1" sqref="B1"/>
      <selection pane="topRight" activeCell="AM34" sqref="AM34"/>
    </sheetView>
  </sheetViews>
  <sheetFormatPr baseColWidth="10" defaultRowHeight="14" x14ac:dyDescent="0"/>
  <cols>
    <col min="1" max="1" width="0" style="14" hidden="1" customWidth="1"/>
    <col min="2" max="2" width="29.6640625" style="14" customWidth="1"/>
    <col min="3" max="3" width="12.83203125" style="6" customWidth="1"/>
    <col min="4" max="8" width="12.83203125" style="4" customWidth="1"/>
    <col min="9" max="9" width="12.83203125" style="6" customWidth="1"/>
    <col min="10" max="14" width="12.83203125" style="4" customWidth="1"/>
    <col min="15" max="15" width="12.83203125" style="6" customWidth="1"/>
    <col min="16" max="20" width="12.83203125" style="4" customWidth="1"/>
    <col min="21" max="21" width="12.83203125" style="6" customWidth="1"/>
    <col min="22" max="26" width="12.83203125" style="4" customWidth="1"/>
    <col min="27" max="27" width="12.83203125" style="6" customWidth="1"/>
    <col min="28" max="32" width="12.83203125" style="4" customWidth="1"/>
    <col min="33" max="33" width="12.83203125" style="6" customWidth="1"/>
    <col min="34" max="37" width="12.83203125" style="4" customWidth="1"/>
    <col min="38" max="38" width="12.83203125" style="48" customWidth="1"/>
    <col min="39" max="39" width="10.83203125" style="4"/>
    <col min="40" max="16384" width="10.83203125" style="14"/>
  </cols>
  <sheetData>
    <row r="1" spans="1:39" s="20" customFormat="1" ht="29" thickBot="1">
      <c r="A1" s="20" t="s">
        <v>0</v>
      </c>
      <c r="B1" s="20" t="s">
        <v>1</v>
      </c>
      <c r="C1" s="3" t="s">
        <v>132</v>
      </c>
      <c r="D1" s="1" t="s">
        <v>133</v>
      </c>
      <c r="E1" s="1" t="s">
        <v>97</v>
      </c>
      <c r="F1" s="1" t="s">
        <v>98</v>
      </c>
      <c r="G1" s="1" t="s">
        <v>99</v>
      </c>
      <c r="H1" s="1" t="s">
        <v>100</v>
      </c>
      <c r="I1" s="3" t="s">
        <v>136</v>
      </c>
      <c r="J1" s="1" t="s">
        <v>134</v>
      </c>
      <c r="K1" s="1" t="s">
        <v>93</v>
      </c>
      <c r="L1" s="1" t="s">
        <v>94</v>
      </c>
      <c r="M1" s="1" t="s">
        <v>95</v>
      </c>
      <c r="N1" s="1" t="s">
        <v>96</v>
      </c>
      <c r="O1" s="3" t="s">
        <v>137</v>
      </c>
      <c r="P1" s="1" t="s">
        <v>135</v>
      </c>
      <c r="Q1" s="1" t="s">
        <v>89</v>
      </c>
      <c r="R1" s="1" t="s">
        <v>90</v>
      </c>
      <c r="S1" s="1" t="s">
        <v>91</v>
      </c>
      <c r="T1" s="1" t="s">
        <v>92</v>
      </c>
      <c r="U1" s="3" t="s">
        <v>139</v>
      </c>
      <c r="V1" s="1" t="s">
        <v>138</v>
      </c>
      <c r="W1" s="1" t="s">
        <v>85</v>
      </c>
      <c r="X1" s="1" t="s">
        <v>86</v>
      </c>
      <c r="Y1" s="1" t="s">
        <v>87</v>
      </c>
      <c r="Z1" s="1" t="s">
        <v>88</v>
      </c>
      <c r="AA1" s="3" t="s">
        <v>140</v>
      </c>
      <c r="AB1" s="1" t="s">
        <v>141</v>
      </c>
      <c r="AC1" s="1" t="s">
        <v>81</v>
      </c>
      <c r="AD1" s="1" t="s">
        <v>82</v>
      </c>
      <c r="AE1" s="1" t="s">
        <v>83</v>
      </c>
      <c r="AF1" s="1" t="s">
        <v>84</v>
      </c>
      <c r="AG1" s="3" t="s">
        <v>143</v>
      </c>
      <c r="AH1" s="1" t="s">
        <v>142</v>
      </c>
      <c r="AI1" s="1" t="s">
        <v>77</v>
      </c>
      <c r="AJ1" s="1" t="s">
        <v>75</v>
      </c>
      <c r="AK1" s="1" t="s">
        <v>76</v>
      </c>
      <c r="AL1" s="47" t="s">
        <v>78</v>
      </c>
      <c r="AM1" s="1" t="s">
        <v>103</v>
      </c>
    </row>
    <row r="2" spans="1:39" ht="15" thickTop="1">
      <c r="A2" s="14">
        <v>164924</v>
      </c>
      <c r="B2" s="14" t="s">
        <v>104</v>
      </c>
      <c r="C2" s="6">
        <v>2874</v>
      </c>
      <c r="D2" s="4">
        <v>2223</v>
      </c>
      <c r="E2" s="4">
        <v>259</v>
      </c>
      <c r="F2" s="4">
        <v>183</v>
      </c>
      <c r="G2" s="4">
        <v>103</v>
      </c>
      <c r="H2" s="4">
        <v>545</v>
      </c>
      <c r="I2" s="6">
        <v>2885</v>
      </c>
      <c r="J2" s="4">
        <v>2229</v>
      </c>
      <c r="K2" s="4">
        <v>247</v>
      </c>
      <c r="L2" s="4">
        <v>207</v>
      </c>
      <c r="M2" s="4">
        <v>107</v>
      </c>
      <c r="N2" s="4">
        <v>561</v>
      </c>
      <c r="O2" s="6">
        <v>3027</v>
      </c>
      <c r="P2" s="4">
        <v>2319</v>
      </c>
      <c r="Q2" s="4">
        <v>245</v>
      </c>
      <c r="R2" s="4">
        <v>197</v>
      </c>
      <c r="S2" s="4">
        <v>112</v>
      </c>
      <c r="T2" s="4">
        <v>554</v>
      </c>
      <c r="U2" s="6">
        <v>3138</v>
      </c>
      <c r="V2" s="4">
        <v>2366</v>
      </c>
      <c r="W2" s="4">
        <v>208</v>
      </c>
      <c r="X2" s="4">
        <v>194</v>
      </c>
      <c r="Y2" s="4">
        <v>135</v>
      </c>
      <c r="Z2" s="4">
        <v>537</v>
      </c>
      <c r="AA2" s="6">
        <v>3119</v>
      </c>
      <c r="AB2" s="4">
        <v>2327</v>
      </c>
      <c r="AC2" s="4">
        <v>202</v>
      </c>
      <c r="AD2" s="4">
        <v>148</v>
      </c>
      <c r="AE2" s="4">
        <v>127</v>
      </c>
      <c r="AF2" s="4">
        <v>477</v>
      </c>
      <c r="AG2" s="6">
        <v>3035</v>
      </c>
      <c r="AH2" s="4">
        <v>2341</v>
      </c>
      <c r="AI2" s="4">
        <v>207</v>
      </c>
      <c r="AJ2" s="4">
        <v>127</v>
      </c>
      <c r="AK2" s="4">
        <v>97</v>
      </c>
      <c r="AL2" s="48">
        <v>431</v>
      </c>
      <c r="AM2" s="4">
        <f>AL2-H2</f>
        <v>-114</v>
      </c>
    </row>
    <row r="3" spans="1:39">
      <c r="A3" s="14">
        <v>189705</v>
      </c>
      <c r="B3" s="14" t="s">
        <v>105</v>
      </c>
      <c r="C3" s="6">
        <v>844</v>
      </c>
      <c r="D3" s="4">
        <v>731</v>
      </c>
      <c r="E3" s="4">
        <v>25</v>
      </c>
      <c r="F3" s="4">
        <v>24</v>
      </c>
      <c r="G3" s="4">
        <v>10</v>
      </c>
      <c r="H3" s="4">
        <v>59</v>
      </c>
      <c r="I3" s="6">
        <v>848</v>
      </c>
      <c r="J3" s="4">
        <v>714</v>
      </c>
      <c r="K3" s="4">
        <v>25</v>
      </c>
      <c r="L3" s="4">
        <v>28</v>
      </c>
      <c r="M3" s="4">
        <v>6</v>
      </c>
      <c r="N3" s="4">
        <v>59</v>
      </c>
      <c r="O3" s="6">
        <v>957</v>
      </c>
      <c r="P3" s="4">
        <v>811</v>
      </c>
      <c r="Q3" s="4">
        <v>33</v>
      </c>
      <c r="R3" s="4">
        <v>42</v>
      </c>
      <c r="S3" s="4">
        <v>10</v>
      </c>
      <c r="T3" s="4">
        <v>85</v>
      </c>
      <c r="U3" s="6">
        <v>888</v>
      </c>
      <c r="V3" s="4">
        <v>714</v>
      </c>
      <c r="W3" s="4">
        <v>31</v>
      </c>
      <c r="X3" s="4">
        <v>37</v>
      </c>
      <c r="Y3" s="4">
        <v>6</v>
      </c>
      <c r="Z3" s="4">
        <v>74</v>
      </c>
      <c r="AA3" s="6">
        <v>931</v>
      </c>
      <c r="AB3" s="4">
        <v>738</v>
      </c>
      <c r="AC3" s="4">
        <v>35</v>
      </c>
      <c r="AD3" s="4">
        <v>32</v>
      </c>
      <c r="AE3" s="4">
        <v>6</v>
      </c>
      <c r="AF3" s="4">
        <v>73</v>
      </c>
      <c r="AG3" s="6">
        <v>842</v>
      </c>
      <c r="AH3" s="4">
        <v>660</v>
      </c>
      <c r="AI3" s="4">
        <v>31</v>
      </c>
      <c r="AJ3" s="4">
        <v>27</v>
      </c>
      <c r="AK3" s="4">
        <v>5</v>
      </c>
      <c r="AL3" s="48">
        <v>63</v>
      </c>
      <c r="AM3" s="4">
        <f t="shared" ref="AM3:AM29" si="0">AL3-H3</f>
        <v>4</v>
      </c>
    </row>
    <row r="4" spans="1:39">
      <c r="A4" s="14">
        <v>166124</v>
      </c>
      <c r="B4" s="14" t="s">
        <v>106</v>
      </c>
      <c r="C4" s="6">
        <v>768</v>
      </c>
      <c r="D4" s="4">
        <v>675</v>
      </c>
      <c r="E4" s="4">
        <v>92</v>
      </c>
      <c r="F4" s="4">
        <v>79</v>
      </c>
      <c r="G4" s="4">
        <v>60</v>
      </c>
      <c r="H4" s="4">
        <v>231</v>
      </c>
      <c r="I4" s="6">
        <v>808</v>
      </c>
      <c r="J4" s="4">
        <v>700</v>
      </c>
      <c r="K4" s="4">
        <v>82</v>
      </c>
      <c r="L4" s="4">
        <v>84</v>
      </c>
      <c r="M4" s="4">
        <v>32</v>
      </c>
      <c r="N4" s="4">
        <v>198</v>
      </c>
      <c r="O4" s="6">
        <v>771</v>
      </c>
      <c r="P4" s="4">
        <v>670</v>
      </c>
      <c r="Q4" s="4">
        <v>101</v>
      </c>
      <c r="R4" s="4">
        <v>79</v>
      </c>
      <c r="S4" s="4">
        <v>35</v>
      </c>
      <c r="T4" s="4">
        <v>215</v>
      </c>
      <c r="U4" s="6">
        <v>821</v>
      </c>
      <c r="V4" s="4">
        <v>716</v>
      </c>
      <c r="W4" s="4">
        <v>101</v>
      </c>
      <c r="X4" s="4">
        <v>66</v>
      </c>
      <c r="Y4" s="4">
        <v>27</v>
      </c>
      <c r="Z4" s="4">
        <v>194</v>
      </c>
      <c r="AA4" s="6">
        <v>798</v>
      </c>
      <c r="AB4" s="4">
        <v>692</v>
      </c>
      <c r="AC4" s="4">
        <v>81</v>
      </c>
      <c r="AD4" s="4">
        <v>57</v>
      </c>
      <c r="AE4" s="4">
        <v>25</v>
      </c>
      <c r="AF4" s="4">
        <v>163</v>
      </c>
      <c r="AG4" s="6">
        <v>789</v>
      </c>
      <c r="AH4" s="4">
        <v>679</v>
      </c>
      <c r="AI4" s="4">
        <v>84</v>
      </c>
      <c r="AJ4" s="4">
        <v>76</v>
      </c>
      <c r="AK4" s="4">
        <v>32</v>
      </c>
      <c r="AL4" s="48">
        <v>192</v>
      </c>
      <c r="AM4" s="4">
        <f t="shared" si="0"/>
        <v>-39</v>
      </c>
    </row>
    <row r="5" spans="1:39">
      <c r="A5" s="14">
        <v>181002</v>
      </c>
      <c r="B5" s="14" t="s">
        <v>107</v>
      </c>
      <c r="C5" s="6">
        <v>897</v>
      </c>
      <c r="D5" s="4">
        <v>814</v>
      </c>
      <c r="E5" s="4">
        <v>35</v>
      </c>
      <c r="F5" s="4">
        <v>8</v>
      </c>
      <c r="G5" s="4">
        <v>15</v>
      </c>
      <c r="H5" s="4">
        <v>58</v>
      </c>
      <c r="I5" s="6">
        <v>928</v>
      </c>
      <c r="J5" s="4">
        <v>833</v>
      </c>
      <c r="K5" s="4">
        <v>32</v>
      </c>
      <c r="L5" s="4">
        <v>19</v>
      </c>
      <c r="M5" s="4">
        <v>18</v>
      </c>
      <c r="N5" s="4">
        <v>69</v>
      </c>
      <c r="O5" s="6">
        <v>1005</v>
      </c>
      <c r="P5" s="4">
        <v>887</v>
      </c>
      <c r="Q5" s="4">
        <v>33</v>
      </c>
      <c r="R5" s="4">
        <v>23</v>
      </c>
      <c r="S5" s="4">
        <v>27</v>
      </c>
      <c r="T5" s="4">
        <v>83</v>
      </c>
      <c r="U5" s="6">
        <v>1039</v>
      </c>
      <c r="V5" s="4">
        <v>906</v>
      </c>
      <c r="W5" s="4">
        <v>26</v>
      </c>
      <c r="X5" s="4">
        <v>16</v>
      </c>
      <c r="Y5" s="4">
        <v>19</v>
      </c>
      <c r="Z5" s="4">
        <v>61</v>
      </c>
      <c r="AA5" s="6">
        <v>1168</v>
      </c>
      <c r="AB5" s="4">
        <v>1029</v>
      </c>
      <c r="AC5" s="4">
        <v>38</v>
      </c>
      <c r="AD5" s="4">
        <v>13</v>
      </c>
      <c r="AE5" s="4">
        <v>17</v>
      </c>
      <c r="AF5" s="4">
        <v>68</v>
      </c>
      <c r="AG5" s="6">
        <v>1137</v>
      </c>
      <c r="AH5" s="4">
        <v>993</v>
      </c>
      <c r="AI5" s="4">
        <v>24</v>
      </c>
      <c r="AJ5" s="4">
        <v>22</v>
      </c>
      <c r="AK5" s="4">
        <v>16</v>
      </c>
      <c r="AL5" s="48">
        <v>62</v>
      </c>
      <c r="AM5" s="4">
        <f t="shared" si="0"/>
        <v>4</v>
      </c>
    </row>
    <row r="6" spans="1:39">
      <c r="A6" s="14">
        <v>129242</v>
      </c>
      <c r="B6" s="14" t="s">
        <v>108</v>
      </c>
      <c r="C6" s="6">
        <v>1126</v>
      </c>
      <c r="D6" s="4">
        <v>996</v>
      </c>
      <c r="E6" s="4">
        <v>102</v>
      </c>
      <c r="F6" s="4">
        <v>21</v>
      </c>
      <c r="G6" s="4">
        <v>12</v>
      </c>
      <c r="H6" s="4">
        <v>135</v>
      </c>
      <c r="I6" s="6">
        <v>929</v>
      </c>
      <c r="J6" s="4">
        <v>824</v>
      </c>
      <c r="K6" s="4">
        <v>78</v>
      </c>
      <c r="L6" s="4">
        <v>25</v>
      </c>
      <c r="M6" s="4">
        <v>6</v>
      </c>
      <c r="N6" s="4">
        <v>109</v>
      </c>
      <c r="O6" s="6">
        <v>1015</v>
      </c>
      <c r="P6" s="4">
        <v>886</v>
      </c>
      <c r="Q6" s="4">
        <v>58</v>
      </c>
      <c r="R6" s="4">
        <v>20</v>
      </c>
      <c r="S6" s="4">
        <v>13</v>
      </c>
      <c r="T6" s="4">
        <v>91</v>
      </c>
      <c r="U6" s="6">
        <v>1061</v>
      </c>
      <c r="V6" s="4">
        <v>922</v>
      </c>
      <c r="W6" s="4">
        <v>71</v>
      </c>
      <c r="X6" s="4">
        <v>22</v>
      </c>
      <c r="Y6" s="4">
        <v>9</v>
      </c>
      <c r="Z6" s="4">
        <v>102</v>
      </c>
      <c r="AA6" s="6">
        <v>1039</v>
      </c>
      <c r="AB6" s="4">
        <v>901</v>
      </c>
      <c r="AC6" s="4">
        <v>76</v>
      </c>
      <c r="AD6" s="4">
        <v>11</v>
      </c>
      <c r="AE6" s="4">
        <v>10</v>
      </c>
      <c r="AF6" s="4">
        <v>97</v>
      </c>
      <c r="AG6" s="6">
        <v>1006</v>
      </c>
      <c r="AH6" s="4">
        <v>899</v>
      </c>
      <c r="AI6" s="4">
        <v>67</v>
      </c>
      <c r="AJ6" s="4">
        <v>17</v>
      </c>
      <c r="AK6" s="4">
        <v>6</v>
      </c>
      <c r="AL6" s="48">
        <v>90</v>
      </c>
      <c r="AM6" s="4">
        <f t="shared" si="0"/>
        <v>-45</v>
      </c>
    </row>
    <row r="7" spans="1:39">
      <c r="A7" s="14">
        <v>191241</v>
      </c>
      <c r="B7" s="14" t="s">
        <v>109</v>
      </c>
      <c r="C7" s="6">
        <v>1776</v>
      </c>
      <c r="D7" s="4">
        <v>1604</v>
      </c>
      <c r="E7" s="4">
        <v>125</v>
      </c>
      <c r="F7" s="4">
        <v>94</v>
      </c>
      <c r="G7" s="4">
        <v>56</v>
      </c>
      <c r="H7" s="4">
        <v>275</v>
      </c>
      <c r="I7" s="6">
        <v>1674</v>
      </c>
      <c r="J7" s="4">
        <v>1674</v>
      </c>
      <c r="K7" s="4">
        <v>100</v>
      </c>
      <c r="L7" s="4">
        <v>90</v>
      </c>
      <c r="M7" s="4">
        <v>45</v>
      </c>
      <c r="N7" s="4">
        <v>235</v>
      </c>
      <c r="O7" s="6">
        <v>2068</v>
      </c>
      <c r="P7" s="4">
        <v>1865</v>
      </c>
      <c r="Q7" s="4">
        <v>134</v>
      </c>
      <c r="R7" s="4">
        <v>86</v>
      </c>
      <c r="S7" s="4">
        <v>53</v>
      </c>
      <c r="T7" s="4">
        <v>273</v>
      </c>
      <c r="U7" s="6">
        <v>1969</v>
      </c>
      <c r="V7" s="4">
        <v>1805</v>
      </c>
      <c r="W7" s="4">
        <v>108</v>
      </c>
      <c r="X7" s="4">
        <v>88</v>
      </c>
      <c r="Y7" s="4">
        <v>52</v>
      </c>
      <c r="Z7" s="4">
        <v>248</v>
      </c>
      <c r="AA7" s="6">
        <v>2134</v>
      </c>
      <c r="AB7" s="4">
        <v>1919</v>
      </c>
      <c r="AC7" s="4">
        <v>108</v>
      </c>
      <c r="AD7" s="4">
        <v>106</v>
      </c>
      <c r="AE7" s="4">
        <v>73</v>
      </c>
      <c r="AF7" s="4">
        <v>287</v>
      </c>
      <c r="AG7" s="6">
        <v>2179</v>
      </c>
      <c r="AH7" s="4">
        <v>1938</v>
      </c>
      <c r="AI7" s="4">
        <v>112</v>
      </c>
      <c r="AJ7" s="4">
        <v>62</v>
      </c>
      <c r="AK7" s="4">
        <v>82</v>
      </c>
      <c r="AL7" s="48">
        <v>256</v>
      </c>
      <c r="AM7" s="4">
        <f t="shared" si="0"/>
        <v>-19</v>
      </c>
    </row>
    <row r="8" spans="1:39">
      <c r="A8" s="14">
        <v>131496</v>
      </c>
      <c r="B8" s="14" t="s">
        <v>110</v>
      </c>
      <c r="C8" s="6">
        <v>2074</v>
      </c>
      <c r="D8" s="4">
        <v>1670</v>
      </c>
      <c r="E8" s="4">
        <v>173</v>
      </c>
      <c r="F8" s="4">
        <v>59</v>
      </c>
      <c r="G8" s="4">
        <v>31</v>
      </c>
      <c r="H8" s="4">
        <v>263</v>
      </c>
      <c r="I8" s="6">
        <v>2115</v>
      </c>
      <c r="J8" s="4">
        <v>1705</v>
      </c>
      <c r="K8" s="4">
        <v>162</v>
      </c>
      <c r="L8" s="4">
        <v>64</v>
      </c>
      <c r="M8" s="4">
        <v>37</v>
      </c>
      <c r="N8" s="4">
        <v>263</v>
      </c>
      <c r="O8" s="6">
        <v>2173</v>
      </c>
      <c r="P8" s="4">
        <v>1730</v>
      </c>
      <c r="Q8" s="4">
        <v>163</v>
      </c>
      <c r="R8" s="4">
        <v>70</v>
      </c>
      <c r="S8" s="4">
        <v>39</v>
      </c>
      <c r="T8" s="4">
        <v>272</v>
      </c>
      <c r="U8" s="6">
        <v>2275</v>
      </c>
      <c r="V8" s="4">
        <v>1834</v>
      </c>
      <c r="W8" s="4">
        <v>167</v>
      </c>
      <c r="X8" s="4">
        <v>61</v>
      </c>
      <c r="Y8" s="4">
        <v>40</v>
      </c>
      <c r="Z8" s="4">
        <v>268</v>
      </c>
      <c r="AA8" s="6">
        <v>2306</v>
      </c>
      <c r="AB8" s="4">
        <v>1871</v>
      </c>
      <c r="AC8" s="4">
        <v>150</v>
      </c>
      <c r="AD8" s="4">
        <v>61</v>
      </c>
      <c r="AE8" s="4">
        <v>40</v>
      </c>
      <c r="AF8" s="4">
        <v>251</v>
      </c>
      <c r="AG8" s="6">
        <v>2201</v>
      </c>
      <c r="AH8" s="4">
        <v>1794</v>
      </c>
      <c r="AI8" s="4">
        <v>123</v>
      </c>
      <c r="AJ8" s="4">
        <v>45</v>
      </c>
      <c r="AK8" s="4">
        <v>31</v>
      </c>
      <c r="AL8" s="48">
        <v>199</v>
      </c>
      <c r="AM8" s="4">
        <f t="shared" si="0"/>
        <v>-64</v>
      </c>
    </row>
    <row r="9" spans="1:39">
      <c r="A9" s="14">
        <v>235316</v>
      </c>
      <c r="B9" s="14" t="s">
        <v>111</v>
      </c>
      <c r="C9" s="6">
        <v>824</v>
      </c>
      <c r="D9" s="4">
        <v>766</v>
      </c>
      <c r="E9" s="4">
        <v>36</v>
      </c>
      <c r="F9" s="4">
        <v>48</v>
      </c>
      <c r="G9" s="4">
        <v>26</v>
      </c>
      <c r="H9" s="4">
        <v>110</v>
      </c>
      <c r="I9" s="6">
        <v>984</v>
      </c>
      <c r="J9" s="4">
        <v>894</v>
      </c>
      <c r="K9" s="4">
        <v>36</v>
      </c>
      <c r="L9" s="4">
        <v>39</v>
      </c>
      <c r="M9" s="4">
        <v>22</v>
      </c>
      <c r="N9" s="4">
        <v>97</v>
      </c>
      <c r="O9" s="6">
        <v>1078</v>
      </c>
      <c r="P9" s="4">
        <v>994</v>
      </c>
      <c r="Q9" s="4">
        <v>31</v>
      </c>
      <c r="R9" s="4">
        <v>60</v>
      </c>
      <c r="S9" s="4">
        <v>22</v>
      </c>
      <c r="T9" s="4">
        <v>113</v>
      </c>
      <c r="U9" s="6">
        <v>1135</v>
      </c>
      <c r="V9" s="4">
        <v>1025</v>
      </c>
      <c r="W9" s="4">
        <v>39</v>
      </c>
      <c r="X9" s="4">
        <v>54</v>
      </c>
      <c r="Y9" s="4">
        <v>27</v>
      </c>
      <c r="Z9" s="4">
        <v>120</v>
      </c>
      <c r="AA9" s="6">
        <v>1246</v>
      </c>
      <c r="AB9" s="4">
        <v>1109</v>
      </c>
      <c r="AC9" s="4">
        <v>53</v>
      </c>
      <c r="AD9" s="4">
        <v>43</v>
      </c>
      <c r="AE9" s="4">
        <v>30</v>
      </c>
      <c r="AF9" s="4">
        <v>126</v>
      </c>
      <c r="AG9" s="6">
        <v>1279</v>
      </c>
      <c r="AH9" s="4">
        <v>1144</v>
      </c>
      <c r="AI9" s="4">
        <v>47</v>
      </c>
      <c r="AJ9" s="4">
        <v>30</v>
      </c>
      <c r="AK9" s="4">
        <v>15</v>
      </c>
      <c r="AL9" s="48">
        <v>92</v>
      </c>
      <c r="AM9" s="4">
        <f t="shared" si="0"/>
        <v>-18</v>
      </c>
    </row>
    <row r="10" spans="1:39">
      <c r="A10" s="14">
        <v>203368</v>
      </c>
      <c r="B10" s="14" t="s">
        <v>112</v>
      </c>
      <c r="C10" s="6">
        <v>797</v>
      </c>
      <c r="D10" s="4">
        <v>734</v>
      </c>
      <c r="E10" s="4">
        <v>45</v>
      </c>
      <c r="F10" s="4">
        <v>31</v>
      </c>
      <c r="G10" s="4">
        <v>13</v>
      </c>
      <c r="H10" s="4">
        <v>89</v>
      </c>
      <c r="I10" s="6">
        <v>798</v>
      </c>
      <c r="J10" s="4">
        <v>757</v>
      </c>
      <c r="K10" s="4">
        <v>38</v>
      </c>
      <c r="L10" s="4">
        <v>34</v>
      </c>
      <c r="M10" s="4">
        <v>11</v>
      </c>
      <c r="N10" s="4">
        <v>83</v>
      </c>
      <c r="O10" s="6">
        <v>729</v>
      </c>
      <c r="P10" s="4">
        <v>677</v>
      </c>
      <c r="Q10" s="4">
        <v>38</v>
      </c>
      <c r="R10" s="4">
        <v>34</v>
      </c>
      <c r="S10" s="4">
        <v>17</v>
      </c>
      <c r="T10" s="4">
        <v>89</v>
      </c>
      <c r="U10" s="6">
        <v>722</v>
      </c>
      <c r="V10" s="4">
        <v>658</v>
      </c>
      <c r="W10" s="4">
        <v>32</v>
      </c>
      <c r="X10" s="4">
        <v>29</v>
      </c>
      <c r="Y10" s="4">
        <v>21</v>
      </c>
      <c r="Z10" s="4">
        <v>82</v>
      </c>
      <c r="AA10" s="6">
        <v>724</v>
      </c>
      <c r="AB10" s="4">
        <v>661</v>
      </c>
      <c r="AC10" s="4">
        <v>39</v>
      </c>
      <c r="AD10" s="4">
        <v>27</v>
      </c>
      <c r="AE10" s="4">
        <v>20</v>
      </c>
      <c r="AF10" s="4">
        <v>86</v>
      </c>
      <c r="AG10" s="6">
        <v>672</v>
      </c>
      <c r="AH10" s="4">
        <v>627</v>
      </c>
      <c r="AI10" s="4">
        <v>38</v>
      </c>
      <c r="AJ10" s="4">
        <v>23</v>
      </c>
      <c r="AK10" s="4">
        <v>14</v>
      </c>
      <c r="AL10" s="48">
        <v>75</v>
      </c>
      <c r="AM10" s="4">
        <f t="shared" si="0"/>
        <v>-14</v>
      </c>
    </row>
    <row r="11" spans="1:39">
      <c r="A11" s="14">
        <v>192323</v>
      </c>
      <c r="B11" s="14" t="s">
        <v>113</v>
      </c>
      <c r="C11" s="6">
        <v>526</v>
      </c>
      <c r="D11" s="4">
        <v>510</v>
      </c>
      <c r="E11" s="4">
        <v>67</v>
      </c>
      <c r="F11" s="4">
        <v>35</v>
      </c>
      <c r="G11" s="4">
        <v>9</v>
      </c>
      <c r="H11" s="4">
        <v>111</v>
      </c>
      <c r="I11" s="6">
        <v>621</v>
      </c>
      <c r="J11" s="4">
        <v>605</v>
      </c>
      <c r="K11" s="4">
        <v>48</v>
      </c>
      <c r="L11" s="4">
        <v>40</v>
      </c>
      <c r="M11" s="4">
        <v>10</v>
      </c>
      <c r="N11" s="4">
        <v>98</v>
      </c>
      <c r="O11" s="6">
        <v>542</v>
      </c>
      <c r="P11" s="4">
        <v>526</v>
      </c>
      <c r="Q11" s="4">
        <v>39</v>
      </c>
      <c r="R11" s="4">
        <v>30</v>
      </c>
      <c r="S11" s="4">
        <v>9</v>
      </c>
      <c r="T11" s="4">
        <v>78</v>
      </c>
      <c r="U11" s="6">
        <v>590</v>
      </c>
      <c r="V11" s="4">
        <v>551</v>
      </c>
      <c r="W11" s="4">
        <v>44</v>
      </c>
      <c r="X11" s="4">
        <v>27</v>
      </c>
      <c r="Y11" s="4">
        <v>6</v>
      </c>
      <c r="Z11" s="4">
        <v>77</v>
      </c>
      <c r="AA11" s="6">
        <v>654</v>
      </c>
      <c r="AB11" s="4">
        <v>599</v>
      </c>
      <c r="AC11" s="4">
        <v>37</v>
      </c>
      <c r="AD11" s="4">
        <v>35</v>
      </c>
      <c r="AE11" s="4">
        <v>4</v>
      </c>
      <c r="AF11" s="4">
        <v>76</v>
      </c>
      <c r="AG11" s="6">
        <v>638</v>
      </c>
      <c r="AH11" s="4">
        <v>592</v>
      </c>
      <c r="AI11" s="4">
        <v>49</v>
      </c>
      <c r="AJ11" s="4">
        <v>24</v>
      </c>
      <c r="AK11" s="4">
        <v>6</v>
      </c>
      <c r="AL11" s="48">
        <v>79</v>
      </c>
      <c r="AM11" s="4">
        <f t="shared" si="0"/>
        <v>-32</v>
      </c>
    </row>
    <row r="12" spans="1:39">
      <c r="A12" s="14">
        <v>117946</v>
      </c>
      <c r="B12" s="14" t="s">
        <v>114</v>
      </c>
      <c r="C12" s="6">
        <v>1364</v>
      </c>
      <c r="D12" s="4">
        <v>1306</v>
      </c>
      <c r="E12" s="4">
        <v>62</v>
      </c>
      <c r="F12" s="4">
        <v>36</v>
      </c>
      <c r="G12" s="4">
        <v>21</v>
      </c>
      <c r="H12" s="4">
        <v>119</v>
      </c>
      <c r="I12" s="6">
        <v>1336</v>
      </c>
      <c r="J12" s="4">
        <v>1270</v>
      </c>
      <c r="K12" s="4">
        <v>98</v>
      </c>
      <c r="L12" s="4">
        <v>44</v>
      </c>
      <c r="M12" s="4">
        <v>18</v>
      </c>
      <c r="N12" s="4">
        <v>160</v>
      </c>
      <c r="O12" s="6">
        <v>1504</v>
      </c>
      <c r="P12" s="4">
        <v>1417</v>
      </c>
      <c r="Q12" s="4">
        <v>82</v>
      </c>
      <c r="R12" s="4">
        <v>37</v>
      </c>
      <c r="S12" s="4">
        <v>22</v>
      </c>
      <c r="T12" s="4">
        <v>141</v>
      </c>
      <c r="U12" s="6">
        <v>1425</v>
      </c>
      <c r="V12" s="4">
        <v>1350</v>
      </c>
      <c r="W12" s="4">
        <v>75</v>
      </c>
      <c r="X12" s="4">
        <v>35</v>
      </c>
      <c r="Y12" s="4">
        <v>16</v>
      </c>
      <c r="Z12" s="4">
        <v>126</v>
      </c>
      <c r="AA12" s="6">
        <v>1434</v>
      </c>
      <c r="AB12" s="4">
        <v>1369</v>
      </c>
      <c r="AC12" s="4">
        <v>88</v>
      </c>
      <c r="AD12" s="4">
        <v>47</v>
      </c>
      <c r="AE12" s="4">
        <v>23</v>
      </c>
      <c r="AF12" s="4">
        <v>158</v>
      </c>
      <c r="AG12" s="6">
        <v>1673</v>
      </c>
      <c r="AH12" s="4">
        <v>1579</v>
      </c>
      <c r="AI12" s="4">
        <v>71</v>
      </c>
      <c r="AJ12" s="4">
        <v>42</v>
      </c>
      <c r="AK12" s="4">
        <v>21</v>
      </c>
      <c r="AL12" s="48">
        <v>134</v>
      </c>
      <c r="AM12" s="4">
        <f t="shared" si="0"/>
        <v>15</v>
      </c>
    </row>
    <row r="13" spans="1:39">
      <c r="A13" s="14">
        <v>146719</v>
      </c>
      <c r="B13" s="14" t="s">
        <v>115</v>
      </c>
      <c r="C13" s="6">
        <v>1303</v>
      </c>
      <c r="D13" s="4">
        <v>1196</v>
      </c>
      <c r="E13" s="4">
        <v>51</v>
      </c>
      <c r="F13" s="4">
        <v>24</v>
      </c>
      <c r="G13" s="4">
        <v>16</v>
      </c>
      <c r="H13" s="4">
        <v>91</v>
      </c>
      <c r="I13" s="6">
        <v>1952</v>
      </c>
      <c r="J13" s="4">
        <v>1722</v>
      </c>
      <c r="K13" s="4">
        <v>75</v>
      </c>
      <c r="L13" s="4">
        <v>59</v>
      </c>
      <c r="M13" s="4">
        <v>53</v>
      </c>
      <c r="N13" s="4">
        <v>187</v>
      </c>
      <c r="O13" s="6">
        <v>2391</v>
      </c>
      <c r="P13" s="4">
        <v>2089</v>
      </c>
      <c r="Q13" s="4">
        <v>100</v>
      </c>
      <c r="R13" s="4">
        <v>75</v>
      </c>
      <c r="S13" s="4">
        <v>45</v>
      </c>
      <c r="T13" s="4">
        <v>220</v>
      </c>
      <c r="U13" s="6">
        <v>2679</v>
      </c>
      <c r="V13" s="4">
        <v>2149</v>
      </c>
      <c r="W13" s="4">
        <v>96</v>
      </c>
      <c r="X13" s="4">
        <v>78</v>
      </c>
      <c r="Y13" s="4">
        <v>47</v>
      </c>
      <c r="Z13" s="4">
        <v>221</v>
      </c>
      <c r="AA13" s="6">
        <v>2589</v>
      </c>
      <c r="AB13" s="4">
        <v>2396</v>
      </c>
      <c r="AC13" s="4">
        <v>111</v>
      </c>
      <c r="AD13" s="4">
        <v>88</v>
      </c>
      <c r="AE13" s="4">
        <v>36</v>
      </c>
      <c r="AF13" s="4">
        <v>235</v>
      </c>
      <c r="AG13" s="6">
        <v>2708</v>
      </c>
      <c r="AH13" s="4">
        <v>2287</v>
      </c>
      <c r="AI13" s="4">
        <v>95</v>
      </c>
      <c r="AJ13" s="4">
        <v>79</v>
      </c>
      <c r="AK13" s="4">
        <v>36</v>
      </c>
      <c r="AL13" s="48">
        <v>210</v>
      </c>
      <c r="AM13" s="4">
        <f t="shared" si="0"/>
        <v>119</v>
      </c>
    </row>
    <row r="14" spans="1:39">
      <c r="A14" s="14">
        <v>163046</v>
      </c>
      <c r="B14" s="14" t="s">
        <v>116</v>
      </c>
      <c r="C14" s="6">
        <v>802</v>
      </c>
      <c r="D14" s="4">
        <v>802</v>
      </c>
      <c r="E14" s="4">
        <v>44</v>
      </c>
      <c r="F14" s="4">
        <v>29</v>
      </c>
      <c r="G14" s="4">
        <v>15</v>
      </c>
      <c r="H14" s="4">
        <v>88</v>
      </c>
      <c r="I14" s="6">
        <v>815</v>
      </c>
      <c r="J14" s="4">
        <v>815</v>
      </c>
      <c r="K14" s="4">
        <v>38</v>
      </c>
      <c r="L14" s="4">
        <v>33</v>
      </c>
      <c r="M14" s="4">
        <v>12</v>
      </c>
      <c r="N14" s="4">
        <v>83</v>
      </c>
      <c r="O14" s="6">
        <v>862</v>
      </c>
      <c r="P14" s="4">
        <v>819</v>
      </c>
      <c r="Q14" s="4">
        <v>52</v>
      </c>
      <c r="R14" s="4">
        <v>40</v>
      </c>
      <c r="S14" s="4">
        <v>14</v>
      </c>
      <c r="T14" s="4">
        <v>106</v>
      </c>
      <c r="U14" s="6">
        <v>875</v>
      </c>
      <c r="V14" s="4">
        <v>830</v>
      </c>
      <c r="W14" s="4">
        <v>55</v>
      </c>
      <c r="X14" s="4">
        <v>19</v>
      </c>
      <c r="Y14" s="4">
        <v>10</v>
      </c>
      <c r="Z14" s="4">
        <v>84</v>
      </c>
      <c r="AA14" s="6">
        <v>903</v>
      </c>
      <c r="AB14" s="4">
        <v>903</v>
      </c>
      <c r="AC14" s="4">
        <v>57</v>
      </c>
      <c r="AD14" s="4">
        <v>21</v>
      </c>
      <c r="AE14" s="4">
        <v>5</v>
      </c>
      <c r="AF14" s="4">
        <v>83</v>
      </c>
      <c r="AG14" s="6">
        <v>945</v>
      </c>
      <c r="AH14" s="4">
        <v>908</v>
      </c>
      <c r="AI14" s="4">
        <v>47</v>
      </c>
      <c r="AJ14" s="4">
        <v>19</v>
      </c>
      <c r="AK14" s="4">
        <v>11</v>
      </c>
      <c r="AL14" s="48">
        <v>77</v>
      </c>
      <c r="AM14" s="4">
        <f t="shared" si="0"/>
        <v>-11</v>
      </c>
    </row>
    <row r="15" spans="1:39">
      <c r="A15" s="14">
        <v>159656</v>
      </c>
      <c r="B15" s="14" t="s">
        <v>117</v>
      </c>
      <c r="C15" s="6">
        <v>881</v>
      </c>
      <c r="D15" s="4">
        <v>784</v>
      </c>
      <c r="E15" s="4">
        <v>44</v>
      </c>
      <c r="F15" s="4">
        <v>27</v>
      </c>
      <c r="G15" s="4">
        <v>20</v>
      </c>
      <c r="H15" s="4">
        <v>91</v>
      </c>
      <c r="I15" s="6">
        <v>572</v>
      </c>
      <c r="J15" s="4">
        <v>533</v>
      </c>
      <c r="K15" s="4">
        <v>34</v>
      </c>
      <c r="L15" s="4">
        <v>23</v>
      </c>
      <c r="M15" s="4">
        <v>14</v>
      </c>
      <c r="N15" s="4">
        <v>71</v>
      </c>
      <c r="O15" s="6">
        <v>711</v>
      </c>
      <c r="P15" s="4">
        <v>653</v>
      </c>
      <c r="Q15" s="4">
        <v>35</v>
      </c>
      <c r="R15" s="4">
        <v>31</v>
      </c>
      <c r="S15" s="4">
        <v>20</v>
      </c>
      <c r="T15" s="4">
        <v>86</v>
      </c>
      <c r="U15" s="6">
        <v>568</v>
      </c>
      <c r="V15" s="4">
        <v>518</v>
      </c>
      <c r="W15" s="4">
        <v>32</v>
      </c>
      <c r="X15" s="4">
        <v>20</v>
      </c>
      <c r="Y15" s="4">
        <v>17</v>
      </c>
      <c r="Z15" s="4">
        <v>69</v>
      </c>
      <c r="AA15" s="6">
        <v>593</v>
      </c>
      <c r="AB15" s="4">
        <v>546</v>
      </c>
      <c r="AC15" s="4">
        <v>41</v>
      </c>
      <c r="AD15" s="4">
        <v>22</v>
      </c>
      <c r="AE15" s="4">
        <v>17</v>
      </c>
      <c r="AF15" s="4">
        <v>80</v>
      </c>
      <c r="AG15" s="6">
        <v>559</v>
      </c>
      <c r="AH15" s="4">
        <v>519</v>
      </c>
      <c r="AI15" s="4">
        <v>42</v>
      </c>
      <c r="AJ15" s="4">
        <v>19</v>
      </c>
      <c r="AK15" s="4">
        <v>11</v>
      </c>
      <c r="AL15" s="48">
        <v>72</v>
      </c>
      <c r="AM15" s="4">
        <f t="shared" si="0"/>
        <v>-19</v>
      </c>
    </row>
    <row r="16" spans="1:39">
      <c r="A16" s="14">
        <v>239105</v>
      </c>
      <c r="B16" s="14" t="s">
        <v>118</v>
      </c>
      <c r="C16" s="6">
        <v>1904</v>
      </c>
      <c r="D16" s="4">
        <v>1549</v>
      </c>
      <c r="E16" s="4">
        <v>67</v>
      </c>
      <c r="F16" s="4">
        <v>69</v>
      </c>
      <c r="G16" s="4">
        <v>43</v>
      </c>
      <c r="H16" s="4">
        <v>179</v>
      </c>
      <c r="I16" s="6">
        <v>2066</v>
      </c>
      <c r="J16" s="4">
        <v>1617</v>
      </c>
      <c r="K16" s="4">
        <v>88</v>
      </c>
      <c r="L16" s="4">
        <v>75</v>
      </c>
      <c r="M16" s="4">
        <v>27</v>
      </c>
      <c r="N16" s="4">
        <v>190</v>
      </c>
      <c r="O16" s="6">
        <v>2266</v>
      </c>
      <c r="P16" s="4">
        <v>1766</v>
      </c>
      <c r="Q16" s="4">
        <v>65</v>
      </c>
      <c r="R16" s="4">
        <v>82</v>
      </c>
      <c r="S16" s="4">
        <v>15</v>
      </c>
      <c r="T16" s="4">
        <v>162</v>
      </c>
      <c r="U16" s="6">
        <v>2203</v>
      </c>
      <c r="V16" s="4">
        <v>1670</v>
      </c>
      <c r="W16" s="4">
        <v>90</v>
      </c>
      <c r="X16" s="4">
        <v>74</v>
      </c>
      <c r="Y16" s="4">
        <v>22</v>
      </c>
      <c r="Z16" s="4">
        <v>186</v>
      </c>
      <c r="AA16" s="6">
        <v>2161</v>
      </c>
      <c r="AB16" s="4">
        <v>1678</v>
      </c>
      <c r="AC16" s="4">
        <v>77</v>
      </c>
      <c r="AD16" s="4">
        <v>65</v>
      </c>
      <c r="AE16" s="4">
        <v>24</v>
      </c>
      <c r="AF16" s="4">
        <v>166</v>
      </c>
      <c r="AG16" s="6">
        <v>2319</v>
      </c>
      <c r="AH16" s="4">
        <v>1827</v>
      </c>
      <c r="AI16" s="4">
        <v>70</v>
      </c>
      <c r="AJ16" s="4">
        <v>55</v>
      </c>
      <c r="AK16" s="4">
        <v>18</v>
      </c>
      <c r="AL16" s="48">
        <v>143</v>
      </c>
      <c r="AM16" s="4">
        <f t="shared" si="0"/>
        <v>-36</v>
      </c>
    </row>
    <row r="17" spans="1:39">
      <c r="A17" s="14">
        <v>127918</v>
      </c>
      <c r="B17" s="14" t="s">
        <v>119</v>
      </c>
      <c r="C17" s="6">
        <v>1343</v>
      </c>
      <c r="D17" s="4">
        <v>1279</v>
      </c>
      <c r="E17" s="4">
        <v>7</v>
      </c>
      <c r="F17" s="4">
        <v>8</v>
      </c>
      <c r="G17" s="4">
        <v>5</v>
      </c>
      <c r="H17" s="4">
        <v>20</v>
      </c>
      <c r="I17" s="6">
        <v>1400</v>
      </c>
      <c r="J17" s="4">
        <v>1356</v>
      </c>
      <c r="K17" s="4">
        <v>9</v>
      </c>
      <c r="L17" s="4">
        <v>7</v>
      </c>
      <c r="M17" s="4">
        <v>6</v>
      </c>
      <c r="N17" s="4">
        <v>22</v>
      </c>
      <c r="O17" s="6">
        <v>1346</v>
      </c>
      <c r="P17" s="4">
        <v>1301</v>
      </c>
      <c r="Q17" s="4">
        <v>12</v>
      </c>
      <c r="R17" s="4">
        <v>7</v>
      </c>
      <c r="S17" s="4">
        <v>11</v>
      </c>
      <c r="T17" s="4">
        <v>30</v>
      </c>
      <c r="U17" s="6">
        <v>1347</v>
      </c>
      <c r="V17" s="4">
        <v>1310</v>
      </c>
      <c r="W17" s="4">
        <v>18</v>
      </c>
      <c r="X17" s="4">
        <v>8</v>
      </c>
      <c r="Y17" s="4">
        <v>7</v>
      </c>
      <c r="Z17" s="4">
        <v>33</v>
      </c>
      <c r="AA17" s="6">
        <v>1383</v>
      </c>
      <c r="AB17" s="4">
        <v>1342</v>
      </c>
      <c r="AC17" s="4">
        <v>11</v>
      </c>
      <c r="AD17" s="4">
        <v>7</v>
      </c>
      <c r="AE17" s="4">
        <v>11</v>
      </c>
      <c r="AF17" s="4">
        <v>29</v>
      </c>
      <c r="AG17" s="6">
        <v>1276</v>
      </c>
      <c r="AH17" s="4">
        <v>1222</v>
      </c>
      <c r="AI17" s="4">
        <v>16</v>
      </c>
      <c r="AJ17" s="4">
        <v>11</v>
      </c>
      <c r="AK17" s="4">
        <v>18</v>
      </c>
      <c r="AL17" s="48">
        <v>45</v>
      </c>
      <c r="AM17" s="4">
        <f t="shared" si="0"/>
        <v>25</v>
      </c>
    </row>
    <row r="18" spans="1:39">
      <c r="A18" s="14">
        <v>179043</v>
      </c>
      <c r="B18" s="14" t="s">
        <v>120</v>
      </c>
      <c r="C18" s="6">
        <v>428</v>
      </c>
      <c r="D18" s="4">
        <v>382</v>
      </c>
      <c r="E18" s="4">
        <v>23</v>
      </c>
      <c r="F18" s="4">
        <v>7</v>
      </c>
      <c r="G18" s="4">
        <v>7</v>
      </c>
      <c r="H18" s="4">
        <v>37</v>
      </c>
      <c r="I18" s="6">
        <v>404</v>
      </c>
      <c r="J18" s="4">
        <v>368</v>
      </c>
      <c r="K18" s="4">
        <v>23</v>
      </c>
      <c r="L18" s="4">
        <v>9</v>
      </c>
      <c r="M18" s="4">
        <v>13</v>
      </c>
      <c r="N18" s="4">
        <v>45</v>
      </c>
      <c r="O18" s="6">
        <v>453</v>
      </c>
      <c r="P18" s="4">
        <v>403</v>
      </c>
      <c r="Q18" s="4">
        <v>22</v>
      </c>
      <c r="R18" s="4">
        <v>8</v>
      </c>
      <c r="S18" s="4">
        <v>15</v>
      </c>
      <c r="T18" s="4">
        <v>45</v>
      </c>
      <c r="U18" s="6">
        <v>482</v>
      </c>
      <c r="V18" s="4">
        <v>423</v>
      </c>
      <c r="W18" s="4">
        <v>20</v>
      </c>
      <c r="X18" s="4">
        <v>11</v>
      </c>
      <c r="Y18" s="4">
        <v>16</v>
      </c>
      <c r="Z18" s="4">
        <v>47</v>
      </c>
      <c r="AA18" s="6">
        <v>503</v>
      </c>
      <c r="AB18" s="4">
        <v>437</v>
      </c>
      <c r="AC18" s="4">
        <v>23</v>
      </c>
      <c r="AD18" s="4">
        <v>10</v>
      </c>
      <c r="AE18" s="4">
        <v>10</v>
      </c>
      <c r="AF18" s="4">
        <v>43</v>
      </c>
      <c r="AG18" s="6">
        <v>518</v>
      </c>
      <c r="AH18" s="4">
        <v>456</v>
      </c>
      <c r="AI18" s="4">
        <v>12</v>
      </c>
      <c r="AJ18" s="4">
        <v>7</v>
      </c>
      <c r="AK18" s="4">
        <v>11</v>
      </c>
      <c r="AL18" s="48">
        <v>30</v>
      </c>
      <c r="AM18" s="4">
        <f t="shared" si="0"/>
        <v>-7</v>
      </c>
    </row>
    <row r="19" spans="1:39">
      <c r="A19" s="14">
        <v>215770</v>
      </c>
      <c r="B19" s="14" t="s">
        <v>121</v>
      </c>
      <c r="C19" s="6">
        <v>978</v>
      </c>
      <c r="D19" s="4">
        <v>960</v>
      </c>
      <c r="E19" s="4">
        <v>67</v>
      </c>
      <c r="F19" s="4">
        <v>27</v>
      </c>
      <c r="G19" s="4">
        <v>12</v>
      </c>
      <c r="H19" s="4">
        <v>106</v>
      </c>
      <c r="I19" s="6">
        <v>1064</v>
      </c>
      <c r="J19" s="4">
        <v>1051</v>
      </c>
      <c r="K19" s="4">
        <v>58</v>
      </c>
      <c r="L19" s="4">
        <v>32</v>
      </c>
      <c r="M19" s="4">
        <v>4</v>
      </c>
      <c r="N19" s="4">
        <v>94</v>
      </c>
      <c r="O19" s="6">
        <v>1119</v>
      </c>
      <c r="P19" s="4">
        <v>1103</v>
      </c>
      <c r="Q19" s="4">
        <v>81</v>
      </c>
      <c r="R19" s="4">
        <v>31</v>
      </c>
      <c r="S19" s="4">
        <v>14</v>
      </c>
      <c r="T19" s="4">
        <v>126</v>
      </c>
      <c r="U19" s="6">
        <v>1060</v>
      </c>
      <c r="V19" s="4">
        <v>1031</v>
      </c>
      <c r="W19" s="4">
        <v>70</v>
      </c>
      <c r="X19" s="4">
        <v>21</v>
      </c>
      <c r="Y19" s="4">
        <v>18</v>
      </c>
      <c r="Z19" s="4">
        <v>109</v>
      </c>
      <c r="AA19" s="6">
        <v>1386</v>
      </c>
      <c r="AB19" s="4">
        <v>1278</v>
      </c>
      <c r="AC19" s="4">
        <v>74</v>
      </c>
      <c r="AD19" s="4">
        <v>20</v>
      </c>
      <c r="AE19" s="4">
        <v>13</v>
      </c>
      <c r="AF19" s="4">
        <v>107</v>
      </c>
      <c r="AG19" s="6">
        <v>1348</v>
      </c>
      <c r="AH19" s="4">
        <v>1168</v>
      </c>
      <c r="AI19" s="4">
        <v>64</v>
      </c>
      <c r="AJ19" s="4">
        <v>29</v>
      </c>
      <c r="AK19" s="4">
        <v>8</v>
      </c>
      <c r="AL19" s="48">
        <v>101</v>
      </c>
      <c r="AM19" s="4">
        <f t="shared" si="0"/>
        <v>-5</v>
      </c>
    </row>
    <row r="20" spans="1:39">
      <c r="A20" s="14">
        <v>179159</v>
      </c>
      <c r="B20" s="14" t="s">
        <v>122</v>
      </c>
      <c r="C20" s="6">
        <v>1806</v>
      </c>
      <c r="D20" s="4">
        <v>1614</v>
      </c>
      <c r="E20" s="4">
        <v>49</v>
      </c>
      <c r="F20" s="4">
        <v>37</v>
      </c>
      <c r="G20" s="4">
        <v>28</v>
      </c>
      <c r="H20" s="4">
        <v>114</v>
      </c>
      <c r="I20" s="6">
        <v>1609</v>
      </c>
      <c r="J20" s="4">
        <v>1504</v>
      </c>
      <c r="K20" s="4">
        <v>43</v>
      </c>
      <c r="L20" s="4">
        <v>29</v>
      </c>
      <c r="M20" s="4">
        <v>29</v>
      </c>
      <c r="N20" s="4">
        <v>101</v>
      </c>
      <c r="O20" s="6">
        <v>1668</v>
      </c>
      <c r="P20" s="4">
        <v>1538</v>
      </c>
      <c r="Q20" s="4">
        <v>38</v>
      </c>
      <c r="R20" s="4">
        <v>25</v>
      </c>
      <c r="S20" s="4">
        <v>27</v>
      </c>
      <c r="T20" s="4">
        <v>90</v>
      </c>
      <c r="U20" s="6">
        <v>1771</v>
      </c>
      <c r="V20" s="4">
        <v>1627</v>
      </c>
      <c r="W20" s="4">
        <v>43</v>
      </c>
      <c r="X20" s="4">
        <v>29</v>
      </c>
      <c r="Y20" s="4">
        <v>18</v>
      </c>
      <c r="Z20" s="4">
        <v>90</v>
      </c>
      <c r="AA20" s="6">
        <v>1749</v>
      </c>
      <c r="AB20" s="4">
        <v>1629</v>
      </c>
      <c r="AC20" s="4">
        <v>37</v>
      </c>
      <c r="AD20" s="4">
        <v>24</v>
      </c>
      <c r="AE20" s="4">
        <v>18</v>
      </c>
      <c r="AF20" s="4">
        <v>79</v>
      </c>
      <c r="AG20" s="6">
        <v>2003</v>
      </c>
      <c r="AH20" s="4">
        <v>1850</v>
      </c>
      <c r="AI20" s="4">
        <v>41</v>
      </c>
      <c r="AJ20" s="4">
        <v>22</v>
      </c>
      <c r="AK20" s="4">
        <v>14</v>
      </c>
      <c r="AL20" s="48">
        <v>77</v>
      </c>
      <c r="AM20" s="4">
        <f t="shared" si="0"/>
        <v>-37</v>
      </c>
    </row>
    <row r="21" spans="1:39">
      <c r="A21" s="14">
        <v>186432</v>
      </c>
      <c r="B21" s="14" t="s">
        <v>123</v>
      </c>
      <c r="C21" s="6">
        <v>401</v>
      </c>
      <c r="D21" s="4">
        <v>401</v>
      </c>
      <c r="E21" s="4">
        <v>7</v>
      </c>
      <c r="F21" s="4">
        <v>6</v>
      </c>
      <c r="G21" s="4">
        <v>4</v>
      </c>
      <c r="H21" s="4">
        <v>17</v>
      </c>
      <c r="I21" s="6">
        <v>372</v>
      </c>
      <c r="J21" s="4">
        <v>372</v>
      </c>
      <c r="K21" s="4">
        <v>13</v>
      </c>
      <c r="L21" s="4">
        <v>8</v>
      </c>
      <c r="M21" s="4">
        <v>2</v>
      </c>
      <c r="N21" s="4">
        <v>23</v>
      </c>
      <c r="O21" s="6">
        <v>457</v>
      </c>
      <c r="P21" s="4">
        <v>457</v>
      </c>
      <c r="Q21" s="4">
        <v>9</v>
      </c>
      <c r="R21" s="4">
        <v>9</v>
      </c>
      <c r="S21" s="4">
        <v>3</v>
      </c>
      <c r="T21" s="4">
        <v>21</v>
      </c>
      <c r="U21" s="6">
        <v>411</v>
      </c>
      <c r="V21" s="4">
        <v>411</v>
      </c>
      <c r="W21" s="4">
        <v>3</v>
      </c>
      <c r="X21" s="4">
        <v>9</v>
      </c>
      <c r="Y21" s="4">
        <v>2</v>
      </c>
      <c r="Z21" s="4">
        <v>14</v>
      </c>
      <c r="AA21" s="6">
        <v>489</v>
      </c>
      <c r="AB21" s="4">
        <v>489</v>
      </c>
      <c r="AC21" s="4">
        <v>9</v>
      </c>
      <c r="AD21" s="4">
        <v>8</v>
      </c>
      <c r="AE21" s="4">
        <v>1</v>
      </c>
      <c r="AF21" s="4">
        <v>18</v>
      </c>
      <c r="AG21" s="6">
        <v>446</v>
      </c>
      <c r="AH21" s="4">
        <v>446</v>
      </c>
      <c r="AI21" s="4">
        <v>16</v>
      </c>
      <c r="AJ21" s="4">
        <v>10</v>
      </c>
      <c r="AK21" s="4">
        <v>0</v>
      </c>
      <c r="AL21" s="48">
        <v>26</v>
      </c>
      <c r="AM21" s="4">
        <f t="shared" si="0"/>
        <v>9</v>
      </c>
    </row>
    <row r="22" spans="1:39">
      <c r="A22" s="14">
        <v>122931</v>
      </c>
      <c r="B22" s="14" t="s">
        <v>124</v>
      </c>
      <c r="C22" s="6">
        <v>1212</v>
      </c>
      <c r="D22" s="4">
        <v>1138</v>
      </c>
      <c r="E22" s="4">
        <v>52</v>
      </c>
      <c r="F22" s="4">
        <v>27</v>
      </c>
      <c r="G22" s="4">
        <v>44</v>
      </c>
      <c r="H22" s="4">
        <v>123</v>
      </c>
      <c r="I22" s="6">
        <v>1397</v>
      </c>
      <c r="J22" s="4">
        <v>1293</v>
      </c>
      <c r="K22" s="4">
        <v>76</v>
      </c>
      <c r="L22" s="4">
        <v>36</v>
      </c>
      <c r="M22" s="4">
        <v>44</v>
      </c>
      <c r="N22" s="4">
        <v>156</v>
      </c>
      <c r="O22" s="6">
        <v>1392</v>
      </c>
      <c r="P22" s="4">
        <v>1316</v>
      </c>
      <c r="Q22" s="4">
        <v>57</v>
      </c>
      <c r="R22" s="4">
        <v>36</v>
      </c>
      <c r="S22" s="4">
        <v>43</v>
      </c>
      <c r="T22" s="4">
        <v>136</v>
      </c>
      <c r="U22" s="6">
        <v>1566</v>
      </c>
      <c r="V22" s="4">
        <v>1429</v>
      </c>
      <c r="W22" s="4">
        <v>67</v>
      </c>
      <c r="X22" s="4">
        <v>46</v>
      </c>
      <c r="Y22" s="4">
        <v>44</v>
      </c>
      <c r="Z22" s="4">
        <v>157</v>
      </c>
      <c r="AA22" s="6">
        <v>1469</v>
      </c>
      <c r="AB22" s="4">
        <v>1297</v>
      </c>
      <c r="AC22" s="4">
        <v>48</v>
      </c>
      <c r="AD22" s="4">
        <v>30</v>
      </c>
      <c r="AE22" s="4">
        <v>34</v>
      </c>
      <c r="AF22" s="4">
        <v>112</v>
      </c>
      <c r="AG22" s="6">
        <v>1498</v>
      </c>
      <c r="AH22" s="4">
        <v>1332</v>
      </c>
      <c r="AI22" s="4">
        <v>43</v>
      </c>
      <c r="AJ22" s="4">
        <v>32</v>
      </c>
      <c r="AK22" s="4">
        <v>14</v>
      </c>
      <c r="AL22" s="48">
        <v>89</v>
      </c>
      <c r="AM22" s="4">
        <f t="shared" si="0"/>
        <v>-34</v>
      </c>
    </row>
    <row r="23" spans="1:39">
      <c r="A23" s="14">
        <v>236595</v>
      </c>
      <c r="B23" s="14" t="s">
        <v>125</v>
      </c>
      <c r="C23" s="6">
        <v>947</v>
      </c>
      <c r="D23" s="4">
        <v>941</v>
      </c>
      <c r="E23" s="4">
        <v>44</v>
      </c>
      <c r="F23" s="4">
        <v>16</v>
      </c>
      <c r="G23" s="4">
        <v>19</v>
      </c>
      <c r="H23" s="4">
        <v>79</v>
      </c>
      <c r="I23" s="6">
        <v>1157</v>
      </c>
      <c r="J23" s="4">
        <v>1066</v>
      </c>
      <c r="K23" s="4">
        <v>62</v>
      </c>
      <c r="L23" s="4">
        <v>30</v>
      </c>
      <c r="M23" s="4">
        <v>37</v>
      </c>
      <c r="N23" s="4">
        <v>129</v>
      </c>
      <c r="O23" s="6">
        <v>1261</v>
      </c>
      <c r="P23" s="4">
        <v>1128</v>
      </c>
      <c r="Q23" s="4">
        <v>55</v>
      </c>
      <c r="R23" s="4">
        <v>19</v>
      </c>
      <c r="S23" s="4">
        <v>17</v>
      </c>
      <c r="T23" s="4">
        <v>91</v>
      </c>
      <c r="U23" s="6">
        <v>1219</v>
      </c>
      <c r="V23" s="4">
        <v>1107</v>
      </c>
      <c r="W23" s="4">
        <v>73</v>
      </c>
      <c r="X23" s="4">
        <v>22</v>
      </c>
      <c r="Y23" s="4">
        <v>35</v>
      </c>
      <c r="Z23" s="4">
        <v>130</v>
      </c>
      <c r="AA23" s="6">
        <v>1342</v>
      </c>
      <c r="AB23" s="4">
        <v>1250</v>
      </c>
      <c r="AC23" s="4">
        <v>64</v>
      </c>
      <c r="AD23" s="4">
        <v>23</v>
      </c>
      <c r="AE23" s="4">
        <v>29</v>
      </c>
      <c r="AF23" s="4">
        <v>116</v>
      </c>
      <c r="AG23" s="6">
        <v>1526</v>
      </c>
      <c r="AH23" s="4">
        <v>1381</v>
      </c>
      <c r="AI23" s="4">
        <v>56</v>
      </c>
      <c r="AJ23" s="4">
        <v>24</v>
      </c>
      <c r="AK23" s="4">
        <v>22</v>
      </c>
      <c r="AL23" s="48">
        <v>102</v>
      </c>
      <c r="AM23" s="4">
        <f t="shared" si="0"/>
        <v>23</v>
      </c>
    </row>
    <row r="24" spans="1:39">
      <c r="A24" s="14">
        <v>102234</v>
      </c>
      <c r="B24" s="14" t="s">
        <v>126</v>
      </c>
      <c r="C24" s="6">
        <v>267</v>
      </c>
      <c r="D24" s="4">
        <v>247</v>
      </c>
      <c r="E24" s="4">
        <v>22</v>
      </c>
      <c r="F24" s="4">
        <v>2</v>
      </c>
      <c r="G24" s="4">
        <v>3</v>
      </c>
      <c r="H24" s="4">
        <v>27</v>
      </c>
      <c r="I24" s="6">
        <v>237</v>
      </c>
      <c r="J24" s="4">
        <v>218</v>
      </c>
      <c r="K24" s="4">
        <v>16</v>
      </c>
      <c r="L24" s="4">
        <v>11</v>
      </c>
      <c r="M24" s="4">
        <v>8</v>
      </c>
      <c r="N24" s="4">
        <v>35</v>
      </c>
      <c r="O24" s="6">
        <v>249</v>
      </c>
      <c r="P24" s="4">
        <v>232</v>
      </c>
      <c r="Q24" s="4">
        <v>14</v>
      </c>
      <c r="R24" s="4">
        <v>5</v>
      </c>
      <c r="S24" s="4">
        <v>0</v>
      </c>
      <c r="T24" s="4">
        <v>19</v>
      </c>
      <c r="U24" s="6">
        <v>272</v>
      </c>
      <c r="V24" s="4">
        <v>261</v>
      </c>
      <c r="W24" s="4">
        <v>4</v>
      </c>
      <c r="X24" s="4">
        <v>9</v>
      </c>
      <c r="Y24" s="4">
        <v>10</v>
      </c>
      <c r="Z24" s="4">
        <v>23</v>
      </c>
      <c r="AA24" s="6">
        <v>252</v>
      </c>
      <c r="AB24" s="4">
        <v>242</v>
      </c>
      <c r="AC24" s="4">
        <v>4</v>
      </c>
      <c r="AD24" s="4">
        <v>8</v>
      </c>
      <c r="AE24" s="4">
        <v>12</v>
      </c>
      <c r="AF24" s="4">
        <v>24</v>
      </c>
      <c r="AG24" s="6">
        <v>257</v>
      </c>
      <c r="AH24" s="4">
        <v>239</v>
      </c>
      <c r="AI24" s="4">
        <v>15</v>
      </c>
      <c r="AJ24" s="4">
        <v>8</v>
      </c>
      <c r="AK24" s="4">
        <v>9</v>
      </c>
      <c r="AL24" s="48">
        <v>32</v>
      </c>
      <c r="AM24" s="4">
        <f t="shared" si="0"/>
        <v>5</v>
      </c>
    </row>
    <row r="25" spans="1:39">
      <c r="A25" s="14">
        <v>169716</v>
      </c>
      <c r="B25" s="14" t="s">
        <v>127</v>
      </c>
      <c r="C25" s="6">
        <v>597</v>
      </c>
      <c r="D25" s="4">
        <v>576</v>
      </c>
      <c r="E25" s="4">
        <v>27</v>
      </c>
      <c r="F25" s="4">
        <v>12</v>
      </c>
      <c r="G25" s="4">
        <v>4</v>
      </c>
      <c r="H25" s="4">
        <v>43</v>
      </c>
      <c r="I25" s="6">
        <v>669</v>
      </c>
      <c r="J25" s="4">
        <v>633</v>
      </c>
      <c r="K25" s="4">
        <v>27</v>
      </c>
      <c r="L25" s="4">
        <v>9</v>
      </c>
      <c r="M25" s="4">
        <v>6</v>
      </c>
      <c r="N25" s="4">
        <v>42</v>
      </c>
      <c r="O25" s="6">
        <v>628</v>
      </c>
      <c r="P25" s="4">
        <v>602</v>
      </c>
      <c r="Q25" s="4">
        <v>9</v>
      </c>
      <c r="R25" s="4">
        <v>8</v>
      </c>
      <c r="S25" s="4">
        <v>7</v>
      </c>
      <c r="T25" s="4">
        <v>24</v>
      </c>
      <c r="U25" s="6">
        <v>699</v>
      </c>
      <c r="V25" s="4">
        <v>693</v>
      </c>
      <c r="W25" s="4">
        <v>8</v>
      </c>
      <c r="X25" s="4">
        <v>10</v>
      </c>
      <c r="Y25" s="4">
        <v>1</v>
      </c>
      <c r="Z25" s="4">
        <v>19</v>
      </c>
      <c r="AA25" s="6">
        <v>754</v>
      </c>
      <c r="AB25" s="4">
        <v>740</v>
      </c>
      <c r="AC25" s="4">
        <v>10</v>
      </c>
      <c r="AD25" s="4">
        <v>11</v>
      </c>
      <c r="AE25" s="4">
        <v>6</v>
      </c>
      <c r="AF25" s="4">
        <v>27</v>
      </c>
      <c r="AG25" s="6">
        <v>745</v>
      </c>
      <c r="AH25" s="4">
        <v>729</v>
      </c>
      <c r="AI25" s="4">
        <v>9</v>
      </c>
      <c r="AJ25" s="4">
        <v>10</v>
      </c>
      <c r="AK25" s="4">
        <v>9</v>
      </c>
      <c r="AL25" s="48">
        <v>28</v>
      </c>
      <c r="AM25" s="4">
        <f t="shared" si="0"/>
        <v>-15</v>
      </c>
    </row>
    <row r="26" spans="1:39">
      <c r="A26" s="14">
        <v>122612</v>
      </c>
      <c r="B26" s="14" t="s">
        <v>128</v>
      </c>
      <c r="C26" s="6">
        <v>1211</v>
      </c>
      <c r="D26" s="4">
        <v>1164</v>
      </c>
      <c r="E26" s="4">
        <v>40</v>
      </c>
      <c r="F26" s="4">
        <v>38</v>
      </c>
      <c r="G26" s="4">
        <v>16</v>
      </c>
      <c r="H26" s="4">
        <v>94</v>
      </c>
      <c r="I26" s="6">
        <v>1225</v>
      </c>
      <c r="J26" s="4">
        <v>1152</v>
      </c>
      <c r="K26" s="4">
        <v>33</v>
      </c>
      <c r="L26" s="4">
        <v>32</v>
      </c>
      <c r="M26" s="4">
        <v>15</v>
      </c>
      <c r="N26" s="4">
        <v>80</v>
      </c>
      <c r="O26" s="6">
        <v>1339</v>
      </c>
      <c r="P26" s="4">
        <v>1281</v>
      </c>
      <c r="Q26" s="4">
        <v>35</v>
      </c>
      <c r="R26" s="4">
        <v>27</v>
      </c>
      <c r="S26" s="4">
        <v>10</v>
      </c>
      <c r="T26" s="4">
        <v>72</v>
      </c>
      <c r="U26" s="6">
        <v>1353</v>
      </c>
      <c r="V26" s="4">
        <v>1283</v>
      </c>
      <c r="W26" s="4">
        <v>48</v>
      </c>
      <c r="X26" s="4">
        <v>22</v>
      </c>
      <c r="Y26" s="4">
        <v>17</v>
      </c>
      <c r="Z26" s="4">
        <v>87</v>
      </c>
      <c r="AA26" s="6">
        <v>1447</v>
      </c>
      <c r="AB26" s="4">
        <v>1398</v>
      </c>
      <c r="AC26" s="4">
        <v>28</v>
      </c>
      <c r="AD26" s="4">
        <v>35</v>
      </c>
      <c r="AE26" s="4">
        <v>14</v>
      </c>
      <c r="AF26" s="4">
        <v>77</v>
      </c>
      <c r="AG26" s="6">
        <v>1562</v>
      </c>
      <c r="AH26" s="4">
        <v>1506</v>
      </c>
      <c r="AI26" s="4">
        <v>46</v>
      </c>
      <c r="AJ26" s="4">
        <v>31</v>
      </c>
      <c r="AK26" s="4">
        <v>16</v>
      </c>
      <c r="AL26" s="48">
        <v>93</v>
      </c>
      <c r="AM26" s="4">
        <f t="shared" si="0"/>
        <v>-1</v>
      </c>
    </row>
    <row r="27" spans="1:39">
      <c r="A27" s="14">
        <v>215929</v>
      </c>
      <c r="B27" s="14" t="s">
        <v>129</v>
      </c>
      <c r="C27" s="6">
        <v>927</v>
      </c>
      <c r="D27" s="4">
        <v>841</v>
      </c>
      <c r="E27" s="4">
        <v>23</v>
      </c>
      <c r="F27" s="4">
        <v>26</v>
      </c>
      <c r="G27" s="4">
        <v>56</v>
      </c>
      <c r="H27" s="4">
        <v>105</v>
      </c>
      <c r="I27" s="6">
        <v>1071</v>
      </c>
      <c r="J27" s="4">
        <v>953</v>
      </c>
      <c r="K27" s="4">
        <v>37</v>
      </c>
      <c r="L27" s="4">
        <v>52</v>
      </c>
      <c r="M27" s="4">
        <v>64</v>
      </c>
      <c r="N27" s="4">
        <v>153</v>
      </c>
      <c r="O27" s="6">
        <v>979</v>
      </c>
      <c r="P27" s="4">
        <v>869</v>
      </c>
      <c r="Q27" s="4">
        <v>37</v>
      </c>
      <c r="R27" s="4">
        <v>43</v>
      </c>
      <c r="S27" s="4">
        <v>50</v>
      </c>
      <c r="T27" s="4">
        <v>130</v>
      </c>
      <c r="U27" s="6">
        <v>1044</v>
      </c>
      <c r="V27" s="4">
        <v>950</v>
      </c>
      <c r="W27" s="4">
        <v>30</v>
      </c>
      <c r="X27" s="4">
        <v>55</v>
      </c>
      <c r="Y27" s="4">
        <v>47</v>
      </c>
      <c r="Z27" s="4">
        <v>132</v>
      </c>
      <c r="AA27" s="6">
        <v>979</v>
      </c>
      <c r="AB27" s="4">
        <v>902</v>
      </c>
      <c r="AC27" s="4">
        <v>28</v>
      </c>
      <c r="AD27" s="4">
        <v>39</v>
      </c>
      <c r="AE27" s="4">
        <v>41</v>
      </c>
      <c r="AF27" s="4">
        <v>108</v>
      </c>
      <c r="AG27" s="6">
        <v>927</v>
      </c>
      <c r="AH27" s="4">
        <v>853</v>
      </c>
      <c r="AI27" s="4">
        <v>18</v>
      </c>
      <c r="AJ27" s="4">
        <v>26</v>
      </c>
      <c r="AK27" s="4">
        <v>43</v>
      </c>
      <c r="AL27" s="48">
        <v>87</v>
      </c>
      <c r="AM27" s="4">
        <f t="shared" si="0"/>
        <v>-18</v>
      </c>
    </row>
    <row r="28" spans="1:39">
      <c r="A28" s="14">
        <v>238078</v>
      </c>
      <c r="B28" s="14" t="s">
        <v>130</v>
      </c>
      <c r="C28" s="6">
        <v>275</v>
      </c>
      <c r="D28" s="4">
        <v>275</v>
      </c>
      <c r="E28" s="4">
        <v>14</v>
      </c>
      <c r="F28" s="4">
        <v>9</v>
      </c>
      <c r="G28" s="4">
        <v>0</v>
      </c>
      <c r="H28" s="4">
        <v>23</v>
      </c>
      <c r="I28" s="6">
        <v>302</v>
      </c>
      <c r="J28" s="4">
        <v>302</v>
      </c>
      <c r="K28" s="4">
        <v>9</v>
      </c>
      <c r="L28" s="4">
        <v>13</v>
      </c>
      <c r="M28" s="4">
        <v>3</v>
      </c>
      <c r="N28" s="4">
        <v>25</v>
      </c>
      <c r="O28" s="6">
        <v>243</v>
      </c>
      <c r="P28" s="4">
        <v>243</v>
      </c>
      <c r="Q28" s="4">
        <v>14</v>
      </c>
      <c r="R28" s="4">
        <v>6</v>
      </c>
      <c r="S28" s="4">
        <v>1</v>
      </c>
      <c r="T28" s="4">
        <v>21</v>
      </c>
      <c r="U28" s="6">
        <v>230</v>
      </c>
      <c r="V28" s="4">
        <v>230</v>
      </c>
      <c r="W28" s="4">
        <v>1</v>
      </c>
      <c r="X28" s="4">
        <v>6</v>
      </c>
      <c r="Y28" s="4">
        <v>4</v>
      </c>
      <c r="Z28" s="4">
        <v>11</v>
      </c>
      <c r="AA28" s="6">
        <v>179</v>
      </c>
      <c r="AB28" s="4">
        <v>179</v>
      </c>
      <c r="AC28" s="4">
        <v>3</v>
      </c>
      <c r="AD28" s="4">
        <v>4</v>
      </c>
      <c r="AE28" s="4">
        <v>2</v>
      </c>
      <c r="AF28" s="4">
        <v>9</v>
      </c>
      <c r="AG28" s="6">
        <v>237</v>
      </c>
      <c r="AH28" s="4">
        <v>227</v>
      </c>
      <c r="AI28" s="4">
        <v>10</v>
      </c>
      <c r="AJ28" s="4">
        <v>10</v>
      </c>
      <c r="AK28" s="4">
        <v>4</v>
      </c>
      <c r="AL28" s="48">
        <v>24</v>
      </c>
      <c r="AM28" s="4">
        <f t="shared" si="0"/>
        <v>1</v>
      </c>
    </row>
    <row r="29" spans="1:39" ht="15" thickBot="1">
      <c r="A29" s="14">
        <v>206622</v>
      </c>
      <c r="B29" s="14" t="s">
        <v>131</v>
      </c>
      <c r="C29" s="6">
        <v>909</v>
      </c>
      <c r="D29" s="4">
        <v>834</v>
      </c>
      <c r="E29" s="4">
        <v>36</v>
      </c>
      <c r="F29" s="4">
        <v>22</v>
      </c>
      <c r="G29" s="4">
        <v>7</v>
      </c>
      <c r="H29" s="4">
        <v>65</v>
      </c>
      <c r="I29" s="6">
        <v>834</v>
      </c>
      <c r="J29" s="4">
        <v>834</v>
      </c>
      <c r="K29" s="4">
        <v>35</v>
      </c>
      <c r="L29" s="4">
        <v>24</v>
      </c>
      <c r="M29" s="4">
        <v>14</v>
      </c>
      <c r="N29" s="4">
        <v>73</v>
      </c>
      <c r="O29" s="6">
        <v>1000</v>
      </c>
      <c r="P29" s="4">
        <v>930</v>
      </c>
      <c r="Q29" s="4">
        <v>39</v>
      </c>
      <c r="R29" s="4">
        <v>25</v>
      </c>
      <c r="S29" s="4">
        <v>22</v>
      </c>
      <c r="T29" s="4">
        <v>86</v>
      </c>
      <c r="U29" s="6">
        <v>936</v>
      </c>
      <c r="V29" s="4">
        <v>861</v>
      </c>
      <c r="W29" s="4">
        <v>24</v>
      </c>
      <c r="X29" s="4">
        <v>30</v>
      </c>
      <c r="Y29" s="4">
        <v>13</v>
      </c>
      <c r="Z29" s="4">
        <v>67</v>
      </c>
      <c r="AA29" s="6">
        <v>861</v>
      </c>
      <c r="AB29" s="4">
        <v>804</v>
      </c>
      <c r="AC29" s="4">
        <v>19</v>
      </c>
      <c r="AD29" s="4">
        <v>30</v>
      </c>
      <c r="AE29" s="4">
        <v>19</v>
      </c>
      <c r="AF29" s="4">
        <v>68</v>
      </c>
      <c r="AG29" s="6">
        <v>983</v>
      </c>
      <c r="AH29" s="4">
        <v>907</v>
      </c>
      <c r="AI29" s="4">
        <v>25</v>
      </c>
      <c r="AJ29" s="4">
        <v>22</v>
      </c>
      <c r="AK29" s="4">
        <v>7</v>
      </c>
      <c r="AL29" s="48">
        <v>54</v>
      </c>
      <c r="AM29" s="4">
        <f t="shared" si="0"/>
        <v>-11</v>
      </c>
    </row>
    <row r="30" spans="1:39" s="21" customFormat="1" ht="15" thickTop="1">
      <c r="B30" s="21" t="s">
        <v>101</v>
      </c>
      <c r="C30" s="10">
        <v>30061</v>
      </c>
      <c r="D30" s="8">
        <v>27012</v>
      </c>
      <c r="E30" s="8">
        <v>1638</v>
      </c>
      <c r="F30" s="8">
        <v>1004</v>
      </c>
      <c r="G30" s="8">
        <v>655</v>
      </c>
      <c r="H30" s="8">
        <v>3297</v>
      </c>
      <c r="I30" s="10">
        <v>31072</v>
      </c>
      <c r="J30" s="8">
        <v>27994</v>
      </c>
      <c r="K30" s="8">
        <v>1622</v>
      </c>
      <c r="L30" s="8">
        <v>1156</v>
      </c>
      <c r="M30" s="8">
        <v>663</v>
      </c>
      <c r="N30" s="8">
        <v>3441</v>
      </c>
      <c r="O30" s="10">
        <v>33233</v>
      </c>
      <c r="P30" s="8">
        <v>29512</v>
      </c>
      <c r="Q30" s="8">
        <v>1631</v>
      </c>
      <c r="R30" s="8">
        <v>1155</v>
      </c>
      <c r="S30" s="8">
        <v>673</v>
      </c>
      <c r="T30" s="8">
        <v>3459</v>
      </c>
      <c r="U30" s="10">
        <v>33778</v>
      </c>
      <c r="V30" s="8">
        <v>29630</v>
      </c>
      <c r="W30" s="8">
        <v>1584</v>
      </c>
      <c r="X30" s="8">
        <v>1098</v>
      </c>
      <c r="Y30" s="8">
        <v>686</v>
      </c>
      <c r="Z30" s="8">
        <v>3368</v>
      </c>
      <c r="AA30" s="10">
        <v>34592</v>
      </c>
      <c r="AB30" s="8">
        <v>30725</v>
      </c>
      <c r="AC30" s="8">
        <v>1551</v>
      </c>
      <c r="AD30" s="8">
        <v>1025</v>
      </c>
      <c r="AE30" s="8">
        <v>667</v>
      </c>
      <c r="AF30" s="8">
        <v>3243</v>
      </c>
      <c r="AG30" s="10">
        <v>35308</v>
      </c>
      <c r="AH30" s="8">
        <v>31103</v>
      </c>
      <c r="AI30" s="8">
        <v>1478</v>
      </c>
      <c r="AJ30" s="8">
        <v>909</v>
      </c>
      <c r="AK30" s="8">
        <v>576</v>
      </c>
      <c r="AL30" s="49">
        <v>2963</v>
      </c>
      <c r="AM30" s="8">
        <f>AL30-H30</f>
        <v>-334</v>
      </c>
    </row>
    <row r="31" spans="1:39">
      <c r="B31" s="11" t="s">
        <v>144</v>
      </c>
      <c r="E31" s="7">
        <v>5.448920528259206E-2</v>
      </c>
      <c r="F31" s="7">
        <v>3.339875586307841E-2</v>
      </c>
      <c r="G31" s="7">
        <v>2.1789028974418683E-2</v>
      </c>
      <c r="H31" s="7">
        <v>0.10967699012008915</v>
      </c>
      <c r="K31" s="7">
        <v>5.2201338825952626E-2</v>
      </c>
      <c r="L31" s="7">
        <v>3.7203913491246139E-2</v>
      </c>
      <c r="M31" s="7">
        <v>2.1337538619979404E-2</v>
      </c>
      <c r="N31" s="7">
        <v>0.11074279093717816</v>
      </c>
      <c r="Q31" s="7">
        <v>4.907772394908675E-2</v>
      </c>
      <c r="R31" s="7">
        <v>3.4754611380254569E-2</v>
      </c>
      <c r="S31" s="7">
        <v>2.02509553756808E-2</v>
      </c>
      <c r="T31" s="7">
        <v>0.10408329070502212</v>
      </c>
      <c r="W31" s="7">
        <v>4.6894428326129431E-2</v>
      </c>
      <c r="X31" s="7">
        <v>3.2506365089703358E-2</v>
      </c>
      <c r="Y31" s="7">
        <v>2.0309076913967671E-2</v>
      </c>
      <c r="Z31" s="7">
        <v>9.9709870329800457E-2</v>
      </c>
      <c r="AC31" s="7">
        <v>4.4836956521739128E-2</v>
      </c>
      <c r="AD31" s="7">
        <v>2.9631128584643847E-2</v>
      </c>
      <c r="AE31" s="7">
        <v>1.9281914893617021E-2</v>
      </c>
      <c r="AF31" s="7">
        <v>9.375E-2</v>
      </c>
      <c r="AI31" s="7">
        <v>4.1860201654016084E-2</v>
      </c>
      <c r="AJ31" s="7">
        <v>2.5744873683018012E-2</v>
      </c>
      <c r="AK31" s="7">
        <v>1.6313583323892603E-2</v>
      </c>
      <c r="AL31" s="19">
        <v>8.3918658660926695E-2</v>
      </c>
      <c r="AM31" s="13">
        <f>AL31-H31</f>
        <v>-2.5758331459162453E-2</v>
      </c>
    </row>
    <row r="32" spans="1:39">
      <c r="B32" s="5" t="s">
        <v>145</v>
      </c>
      <c r="E32" s="7">
        <v>6.063971568191915E-2</v>
      </c>
      <c r="F32" s="7">
        <v>3.7168665778172662E-2</v>
      </c>
      <c r="G32" s="7">
        <v>2.424848215607878E-2</v>
      </c>
      <c r="H32" s="7">
        <v>0.12205686361617059</v>
      </c>
      <c r="K32" s="7">
        <v>5.7940987354433093E-2</v>
      </c>
      <c r="L32" s="7">
        <v>4.1294563120668717E-2</v>
      </c>
      <c r="M32" s="7">
        <v>2.3683646495677644E-2</v>
      </c>
      <c r="N32" s="7">
        <v>0.12291919697077945</v>
      </c>
      <c r="Q32" s="7">
        <v>5.5265654648956358E-2</v>
      </c>
      <c r="R32" s="7">
        <v>3.9136622390891843E-2</v>
      </c>
      <c r="S32" s="7">
        <v>2.2804283003523992E-2</v>
      </c>
      <c r="T32" s="7">
        <v>0.11720656004337218</v>
      </c>
      <c r="W32" s="7">
        <v>5.3459331758353018E-2</v>
      </c>
      <c r="X32" s="7">
        <v>3.7057036787040164E-2</v>
      </c>
      <c r="Y32" s="7">
        <v>2.3152210597367533E-2</v>
      </c>
      <c r="Z32" s="7">
        <v>0.11366857914276071</v>
      </c>
      <c r="AC32" s="7">
        <v>5.0480065093572009E-2</v>
      </c>
      <c r="AD32" s="7">
        <v>3.3360455655004069E-2</v>
      </c>
      <c r="AE32" s="7">
        <v>2.1708706265256304E-2</v>
      </c>
      <c r="AF32" s="7">
        <v>0.10554922701383239</v>
      </c>
      <c r="AI32" s="7">
        <v>4.7519531877953894E-2</v>
      </c>
      <c r="AJ32" s="7">
        <v>2.9225476642124555E-2</v>
      </c>
      <c r="AK32" s="7">
        <v>1.8519113911841301E-2</v>
      </c>
      <c r="AL32" s="19">
        <v>9.5264122431919757E-2</v>
      </c>
      <c r="AM32" s="13">
        <f>AL32-H32</f>
        <v>-2.6792741184250832E-2</v>
      </c>
    </row>
    <row r="33" spans="2:33">
      <c r="B33" s="5"/>
    </row>
    <row r="34" spans="2:33">
      <c r="B34" s="22" t="s">
        <v>146</v>
      </c>
      <c r="C34" s="12">
        <v>0.11287575892196061</v>
      </c>
      <c r="I34" s="12">
        <v>0.10995213259984282</v>
      </c>
      <c r="K34" s="7"/>
      <c r="O34" s="12">
        <v>0.12608430468961779</v>
      </c>
      <c r="U34" s="12">
        <v>0.13999325008437394</v>
      </c>
      <c r="AA34" s="12">
        <v>0.12585842148087875</v>
      </c>
      <c r="AG34" s="12">
        <v>0.13519596180432755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topLeftCell="B1" workbookViewId="0">
      <pane xSplit="1" topLeftCell="V1" activePane="topRight" state="frozenSplit"/>
      <selection activeCell="B1" sqref="B1"/>
      <selection pane="topRight" activeCell="AC31" sqref="AC31"/>
    </sheetView>
  </sheetViews>
  <sheetFormatPr baseColWidth="10" defaultRowHeight="14" x14ac:dyDescent="0"/>
  <cols>
    <col min="1" max="1" width="0" style="14" hidden="1" customWidth="1"/>
    <col min="2" max="2" width="29.6640625" style="14" customWidth="1"/>
    <col min="3" max="3" width="12.83203125" style="6" customWidth="1"/>
    <col min="4" max="7" width="12.83203125" style="4" customWidth="1"/>
    <col min="8" max="8" width="12.83203125" style="6" customWidth="1"/>
    <col min="9" max="12" width="12.83203125" style="4" customWidth="1"/>
    <col min="13" max="13" width="12.83203125" style="6" customWidth="1"/>
    <col min="14" max="17" width="12.83203125" style="4" customWidth="1"/>
    <col min="18" max="18" width="12.83203125" style="6" customWidth="1"/>
    <col min="19" max="22" width="12.83203125" style="4" customWidth="1"/>
    <col min="23" max="23" width="12.83203125" style="6" customWidth="1"/>
    <col min="24" max="27" width="12.83203125" style="4" customWidth="1"/>
    <col min="28" max="28" width="12.83203125" style="6" customWidth="1"/>
    <col min="29" max="32" width="12.83203125" style="4" customWidth="1"/>
    <col min="33" max="16384" width="10.83203125" style="14"/>
  </cols>
  <sheetData>
    <row r="1" spans="1:32" s="20" customFormat="1" ht="29" thickBot="1">
      <c r="A1" s="20" t="s">
        <v>0</v>
      </c>
      <c r="B1" s="20" t="s">
        <v>1</v>
      </c>
      <c r="C1" s="3" t="s">
        <v>132</v>
      </c>
      <c r="D1" s="1" t="s">
        <v>97</v>
      </c>
      <c r="E1" s="1" t="s">
        <v>98</v>
      </c>
      <c r="F1" s="1" t="s">
        <v>99</v>
      </c>
      <c r="G1" s="1" t="s">
        <v>100</v>
      </c>
      <c r="H1" s="3" t="s">
        <v>136</v>
      </c>
      <c r="I1" s="1" t="s">
        <v>93</v>
      </c>
      <c r="J1" s="1" t="s">
        <v>94</v>
      </c>
      <c r="K1" s="1" t="s">
        <v>95</v>
      </c>
      <c r="L1" s="1" t="s">
        <v>96</v>
      </c>
      <c r="M1" s="3" t="s">
        <v>137</v>
      </c>
      <c r="N1" s="1" t="s">
        <v>89</v>
      </c>
      <c r="O1" s="1" t="s">
        <v>90</v>
      </c>
      <c r="P1" s="1" t="s">
        <v>91</v>
      </c>
      <c r="Q1" s="1" t="s">
        <v>92</v>
      </c>
      <c r="R1" s="3" t="s">
        <v>139</v>
      </c>
      <c r="S1" s="1" t="s">
        <v>85</v>
      </c>
      <c r="T1" s="1" t="s">
        <v>86</v>
      </c>
      <c r="U1" s="1" t="s">
        <v>87</v>
      </c>
      <c r="V1" s="1" t="s">
        <v>88</v>
      </c>
      <c r="W1" s="3" t="s">
        <v>140</v>
      </c>
      <c r="X1" s="1" t="s">
        <v>81</v>
      </c>
      <c r="Y1" s="1" t="s">
        <v>82</v>
      </c>
      <c r="Z1" s="1" t="s">
        <v>83</v>
      </c>
      <c r="AA1" s="1" t="s">
        <v>84</v>
      </c>
      <c r="AB1" s="3" t="s">
        <v>143</v>
      </c>
      <c r="AC1" s="1" t="s">
        <v>77</v>
      </c>
      <c r="AD1" s="1" t="s">
        <v>75</v>
      </c>
      <c r="AE1" s="1" t="s">
        <v>76</v>
      </c>
      <c r="AF1" s="1" t="s">
        <v>78</v>
      </c>
    </row>
    <row r="2" spans="1:32" ht="15" thickTop="1">
      <c r="A2" s="14">
        <v>164924</v>
      </c>
      <c r="B2" s="14" t="s">
        <v>104</v>
      </c>
      <c r="C2" s="6">
        <v>2874</v>
      </c>
      <c r="D2" s="7">
        <f>'Jesuit (numbers)'!E2/C2</f>
        <v>9.0118302018093246E-2</v>
      </c>
      <c r="E2" s="7">
        <f>'Jesuit (numbers)'!F2/C2</f>
        <v>6.3674321503131528E-2</v>
      </c>
      <c r="F2" s="7">
        <f>'Jesuit (numbers)'!G2/C2</f>
        <v>3.5838552540013918E-2</v>
      </c>
      <c r="G2" s="7">
        <f>'Jesuit (numbers)'!H2/C2</f>
        <v>0.18963117606123869</v>
      </c>
      <c r="H2" s="6">
        <v>2885</v>
      </c>
      <c r="I2" s="7">
        <f>'Jesuit (numbers)'!K2/H2</f>
        <v>8.5615251299826695E-2</v>
      </c>
      <c r="J2" s="7">
        <f>'Jesuit (numbers)'!L2/H2</f>
        <v>7.1750433275563255E-2</v>
      </c>
      <c r="K2" s="7">
        <f>'Jesuit (numbers)'!M2/H2</f>
        <v>3.7088388214904677E-2</v>
      </c>
      <c r="L2" s="7">
        <f>'Jesuit (numbers)'!N2/H2</f>
        <v>0.19445407279029464</v>
      </c>
      <c r="M2" s="6">
        <v>3027</v>
      </c>
      <c r="N2" s="7">
        <f>'Jesuit (numbers)'!Q2/M2</f>
        <v>8.0938222662702342E-2</v>
      </c>
      <c r="O2" s="7">
        <f>'Jesuit (numbers)'!R2/M2</f>
        <v>6.5080938222662699E-2</v>
      </c>
      <c r="P2" s="7">
        <f>'Jesuit (numbers)'!S2/M2</f>
        <v>3.7000330360092502E-2</v>
      </c>
      <c r="Q2" s="7">
        <f>'Jesuit (numbers)'!T2/M2</f>
        <v>0.18301949124545755</v>
      </c>
      <c r="R2" s="6">
        <v>3138</v>
      </c>
      <c r="S2" s="7">
        <f>'Jesuit (numbers)'!W2/R2</f>
        <v>6.6284257488846393E-2</v>
      </c>
      <c r="T2" s="7">
        <f>'Jesuit (numbers)'!X2/R2</f>
        <v>6.1822817080943275E-2</v>
      </c>
      <c r="U2" s="7">
        <f>'Jesuit (numbers)'!Y2/R2</f>
        <v>4.3021032504780114E-2</v>
      </c>
      <c r="V2" s="7">
        <f>'Jesuit (numbers)'!Z2/R2</f>
        <v>0.1711281070745698</v>
      </c>
      <c r="W2" s="6">
        <v>3119</v>
      </c>
      <c r="X2" s="7">
        <f>'Jesuit (numbers)'!AC2/W2</f>
        <v>6.4764347547290796E-2</v>
      </c>
      <c r="Y2" s="7">
        <f>'Jesuit (numbers)'!AD2/W2</f>
        <v>4.7451106123757615E-2</v>
      </c>
      <c r="Z2" s="7">
        <f>'Jesuit (numbers)'!AE2/W2</f>
        <v>4.071817890349471E-2</v>
      </c>
      <c r="AA2" s="7">
        <f>'Jesuit (numbers)'!AF2/W2</f>
        <v>0.15293363257454312</v>
      </c>
      <c r="AB2" s="6">
        <v>3035</v>
      </c>
      <c r="AC2" s="7">
        <f>'Jesuit (numbers)'!AI2/AB2</f>
        <v>6.8204283360790777E-2</v>
      </c>
      <c r="AD2" s="7">
        <f>'Jesuit (numbers)'!AJ2/AB2</f>
        <v>4.1845140032948931E-2</v>
      </c>
      <c r="AE2" s="7">
        <f>'Jesuit (numbers)'!AK2/AB2</f>
        <v>3.1960461285008235E-2</v>
      </c>
      <c r="AF2" s="7">
        <f>'Jesuit (numbers)'!AL2/AB2</f>
        <v>0.14200988467874795</v>
      </c>
    </row>
    <row r="3" spans="1:32">
      <c r="A3" s="14">
        <v>189705</v>
      </c>
      <c r="B3" s="14" t="s">
        <v>105</v>
      </c>
      <c r="C3" s="6">
        <v>844</v>
      </c>
      <c r="D3" s="7">
        <f>'Jesuit (numbers)'!E3/C3</f>
        <v>2.9620853080568721E-2</v>
      </c>
      <c r="E3" s="7">
        <f>'Jesuit (numbers)'!F3/C3</f>
        <v>2.843601895734597E-2</v>
      </c>
      <c r="F3" s="7">
        <f>'Jesuit (numbers)'!G3/C3</f>
        <v>1.1848341232227487E-2</v>
      </c>
      <c r="G3" s="7">
        <f>'Jesuit (numbers)'!H3/C3</f>
        <v>6.990521327014218E-2</v>
      </c>
      <c r="H3" s="6">
        <v>848</v>
      </c>
      <c r="I3" s="7">
        <f>'Jesuit (numbers)'!K3/H3</f>
        <v>2.9481132075471699E-2</v>
      </c>
      <c r="J3" s="7">
        <f>'Jesuit (numbers)'!L3/H3</f>
        <v>3.3018867924528301E-2</v>
      </c>
      <c r="K3" s="7">
        <f>'Jesuit (numbers)'!M3/H3</f>
        <v>7.0754716981132077E-3</v>
      </c>
      <c r="L3" s="7">
        <f>'Jesuit (numbers)'!N3/H3</f>
        <v>6.9575471698113206E-2</v>
      </c>
      <c r="M3" s="6">
        <v>957</v>
      </c>
      <c r="N3" s="7">
        <f>'Jesuit (numbers)'!Q3/M3</f>
        <v>3.4482758620689655E-2</v>
      </c>
      <c r="O3" s="7">
        <f>'Jesuit (numbers)'!R3/M3</f>
        <v>4.3887147335423198E-2</v>
      </c>
      <c r="P3" s="7">
        <f>'Jesuit (numbers)'!S3/M3</f>
        <v>1.0449320794148381E-2</v>
      </c>
      <c r="Q3" s="7">
        <f>'Jesuit (numbers)'!T3/M3</f>
        <v>8.8819226750261229E-2</v>
      </c>
      <c r="R3" s="6">
        <v>888</v>
      </c>
      <c r="S3" s="7">
        <f>'Jesuit (numbers)'!W3/R3</f>
        <v>3.4909909909909907E-2</v>
      </c>
      <c r="T3" s="7">
        <f>'Jesuit (numbers)'!X3/R3</f>
        <v>4.1666666666666664E-2</v>
      </c>
      <c r="U3" s="7">
        <f>'Jesuit (numbers)'!Y3/R3</f>
        <v>6.7567567567567571E-3</v>
      </c>
      <c r="V3" s="7">
        <f>'Jesuit (numbers)'!Z3/R3</f>
        <v>8.3333333333333329E-2</v>
      </c>
      <c r="W3" s="6">
        <v>931</v>
      </c>
      <c r="X3" s="7">
        <f>'Jesuit (numbers)'!AC3/W3</f>
        <v>3.7593984962406013E-2</v>
      </c>
      <c r="Y3" s="7">
        <f>'Jesuit (numbers)'!AD3/W3</f>
        <v>3.4371643394199784E-2</v>
      </c>
      <c r="Z3" s="7">
        <f>'Jesuit (numbers)'!AE3/W3</f>
        <v>6.44468313641246E-3</v>
      </c>
      <c r="AA3" s="7">
        <f>'Jesuit (numbers)'!AF3/W3</f>
        <v>7.8410311493018262E-2</v>
      </c>
      <c r="AB3" s="6">
        <v>842</v>
      </c>
      <c r="AC3" s="7">
        <f>'Jesuit (numbers)'!AI3/AB3</f>
        <v>3.6817102137767219E-2</v>
      </c>
      <c r="AD3" s="7">
        <f>'Jesuit (numbers)'!AJ3/AB3</f>
        <v>3.2066508313539195E-2</v>
      </c>
      <c r="AE3" s="7">
        <f>'Jesuit (numbers)'!AK3/AB3</f>
        <v>5.9382422802850355E-3</v>
      </c>
      <c r="AF3" s="7">
        <f>'Jesuit (numbers)'!AL3/AB3</f>
        <v>7.4821852731591448E-2</v>
      </c>
    </row>
    <row r="4" spans="1:32">
      <c r="A4" s="14">
        <v>166124</v>
      </c>
      <c r="B4" s="14" t="s">
        <v>106</v>
      </c>
      <c r="C4" s="6">
        <v>768</v>
      </c>
      <c r="D4" s="7">
        <f>'Jesuit (numbers)'!E4/C4</f>
        <v>0.11979166666666667</v>
      </c>
      <c r="E4" s="7">
        <f>'Jesuit (numbers)'!F4/C4</f>
        <v>0.10286458333333333</v>
      </c>
      <c r="F4" s="7">
        <f>'Jesuit (numbers)'!G4/C4</f>
        <v>7.8125E-2</v>
      </c>
      <c r="G4" s="7">
        <f>'Jesuit (numbers)'!H4/C4</f>
        <v>0.30078125</v>
      </c>
      <c r="H4" s="6">
        <v>808</v>
      </c>
      <c r="I4" s="7">
        <f>'Jesuit (numbers)'!K4/H4</f>
        <v>0.10148514851485149</v>
      </c>
      <c r="J4" s="7">
        <f>'Jesuit (numbers)'!L4/H4</f>
        <v>0.10396039603960396</v>
      </c>
      <c r="K4" s="7">
        <f>'Jesuit (numbers)'!M4/H4</f>
        <v>3.9603960396039604E-2</v>
      </c>
      <c r="L4" s="7">
        <f>'Jesuit (numbers)'!N4/H4</f>
        <v>0.24504950495049505</v>
      </c>
      <c r="M4" s="6">
        <v>771</v>
      </c>
      <c r="N4" s="7">
        <f>'Jesuit (numbers)'!Q4/M4</f>
        <v>0.13099870298313879</v>
      </c>
      <c r="O4" s="7">
        <f>'Jesuit (numbers)'!R4/M4</f>
        <v>0.10246433203631647</v>
      </c>
      <c r="P4" s="7">
        <f>'Jesuit (numbers)'!S4/M4</f>
        <v>4.5395590142671853E-2</v>
      </c>
      <c r="Q4" s="7">
        <f>'Jesuit (numbers)'!T4/M4</f>
        <v>0.27885862516212712</v>
      </c>
      <c r="R4" s="6">
        <v>821</v>
      </c>
      <c r="S4" s="7">
        <f>'Jesuit (numbers)'!W4/R4</f>
        <v>0.12302070645554203</v>
      </c>
      <c r="T4" s="7">
        <f>'Jesuit (numbers)'!X4/R4</f>
        <v>8.0389768574908649E-2</v>
      </c>
      <c r="U4" s="7">
        <f>'Jesuit (numbers)'!Y4/R4</f>
        <v>3.2886723507917173E-2</v>
      </c>
      <c r="V4" s="7">
        <f>'Jesuit (numbers)'!Z4/R4</f>
        <v>0.23629719853836784</v>
      </c>
      <c r="W4" s="6">
        <v>798</v>
      </c>
      <c r="X4" s="7">
        <f>'Jesuit (numbers)'!AC4/W4</f>
        <v>0.10150375939849623</v>
      </c>
      <c r="Y4" s="7">
        <f>'Jesuit (numbers)'!AD4/W4</f>
        <v>7.1428571428571425E-2</v>
      </c>
      <c r="Z4" s="7">
        <f>'Jesuit (numbers)'!AE4/W4</f>
        <v>3.1328320802005011E-2</v>
      </c>
      <c r="AA4" s="7">
        <f>'Jesuit (numbers)'!AF4/W4</f>
        <v>0.20426065162907267</v>
      </c>
      <c r="AB4" s="6">
        <v>789</v>
      </c>
      <c r="AC4" s="7">
        <f>'Jesuit (numbers)'!AI4/AB4</f>
        <v>0.10646387832699619</v>
      </c>
      <c r="AD4" s="7">
        <f>'Jesuit (numbers)'!AJ4/AB4</f>
        <v>9.632446134347275E-2</v>
      </c>
      <c r="AE4" s="7">
        <f>'Jesuit (numbers)'!AK4/AB4</f>
        <v>4.0557667934093787E-2</v>
      </c>
      <c r="AF4" s="7">
        <f>'Jesuit (numbers)'!AL4/AB4</f>
        <v>0.24334600760456274</v>
      </c>
    </row>
    <row r="5" spans="1:32">
      <c r="A5" s="14">
        <v>181002</v>
      </c>
      <c r="B5" s="14" t="s">
        <v>107</v>
      </c>
      <c r="C5" s="6">
        <v>897</v>
      </c>
      <c r="D5" s="7">
        <f>'Jesuit (numbers)'!E5/C5</f>
        <v>3.901895206243032E-2</v>
      </c>
      <c r="E5" s="7">
        <f>'Jesuit (numbers)'!F5/C5</f>
        <v>8.918617614269788E-3</v>
      </c>
      <c r="F5" s="7">
        <f>'Jesuit (numbers)'!G5/C5</f>
        <v>1.6722408026755852E-2</v>
      </c>
      <c r="G5" s="7">
        <f>'Jesuit (numbers)'!H5/C5</f>
        <v>6.4659977703455968E-2</v>
      </c>
      <c r="H5" s="6">
        <v>928</v>
      </c>
      <c r="I5" s="7">
        <f>'Jesuit (numbers)'!K5/H5</f>
        <v>3.4482758620689655E-2</v>
      </c>
      <c r="J5" s="7">
        <f>'Jesuit (numbers)'!L5/H5</f>
        <v>2.0474137931034482E-2</v>
      </c>
      <c r="K5" s="7">
        <f>'Jesuit (numbers)'!M5/H5</f>
        <v>1.9396551724137932E-2</v>
      </c>
      <c r="L5" s="7">
        <f>'Jesuit (numbers)'!N5/H5</f>
        <v>7.4353448275862072E-2</v>
      </c>
      <c r="M5" s="6">
        <v>1005</v>
      </c>
      <c r="N5" s="7">
        <f>'Jesuit (numbers)'!Q5/M5</f>
        <v>3.2835820895522387E-2</v>
      </c>
      <c r="O5" s="7">
        <f>'Jesuit (numbers)'!R5/M5</f>
        <v>2.2885572139303482E-2</v>
      </c>
      <c r="P5" s="7">
        <f>'Jesuit (numbers)'!S5/M5</f>
        <v>2.6865671641791045E-2</v>
      </c>
      <c r="Q5" s="7">
        <f>'Jesuit (numbers)'!T5/M5</f>
        <v>8.2587064676616917E-2</v>
      </c>
      <c r="R5" s="6">
        <v>1039</v>
      </c>
      <c r="S5" s="7">
        <f>'Jesuit (numbers)'!W5/R5</f>
        <v>2.5024061597690085E-2</v>
      </c>
      <c r="T5" s="7">
        <f>'Jesuit (numbers)'!X5/R5</f>
        <v>1.5399422521655439E-2</v>
      </c>
      <c r="U5" s="7">
        <f>'Jesuit (numbers)'!Y5/R5</f>
        <v>1.8286814244465831E-2</v>
      </c>
      <c r="V5" s="7">
        <f>'Jesuit (numbers)'!Z5/R5</f>
        <v>5.8710298363811357E-2</v>
      </c>
      <c r="W5" s="6">
        <v>1168</v>
      </c>
      <c r="X5" s="7">
        <f>'Jesuit (numbers)'!AC5/W5</f>
        <v>3.2534246575342464E-2</v>
      </c>
      <c r="Y5" s="7">
        <f>'Jesuit (numbers)'!AD5/W5</f>
        <v>1.1130136986301369E-2</v>
      </c>
      <c r="Z5" s="7">
        <f>'Jesuit (numbers)'!AE5/W5</f>
        <v>1.4554794520547944E-2</v>
      </c>
      <c r="AA5" s="7">
        <f>'Jesuit (numbers)'!AF5/W5</f>
        <v>5.8219178082191778E-2</v>
      </c>
      <c r="AB5" s="6">
        <v>1137</v>
      </c>
      <c r="AC5" s="7">
        <f>'Jesuit (numbers)'!AI5/AB5</f>
        <v>2.1108179419525065E-2</v>
      </c>
      <c r="AD5" s="7">
        <f>'Jesuit (numbers)'!AJ5/AB5</f>
        <v>1.9349164467897976E-2</v>
      </c>
      <c r="AE5" s="7">
        <f>'Jesuit (numbers)'!AK5/AB5</f>
        <v>1.4072119613016711E-2</v>
      </c>
      <c r="AF5" s="7">
        <f>'Jesuit (numbers)'!AL5/AB5</f>
        <v>5.4529463500439752E-2</v>
      </c>
    </row>
    <row r="6" spans="1:32">
      <c r="A6" s="14">
        <v>129242</v>
      </c>
      <c r="B6" s="14" t="s">
        <v>108</v>
      </c>
      <c r="C6" s="6">
        <v>1126</v>
      </c>
      <c r="D6" s="7">
        <f>'Jesuit (numbers)'!E6/C6</f>
        <v>9.0586145648312605E-2</v>
      </c>
      <c r="E6" s="7">
        <f>'Jesuit (numbers)'!F6/C6</f>
        <v>1.8650088809946713E-2</v>
      </c>
      <c r="F6" s="7">
        <f>'Jesuit (numbers)'!G6/C6</f>
        <v>1.0657193605683837E-2</v>
      </c>
      <c r="G6" s="7">
        <f>'Jesuit (numbers)'!H6/C6</f>
        <v>0.11989342806394317</v>
      </c>
      <c r="H6" s="6">
        <v>929</v>
      </c>
      <c r="I6" s="7">
        <f>'Jesuit (numbers)'!K6/H6</f>
        <v>8.3961248654467163E-2</v>
      </c>
      <c r="J6" s="7">
        <f>'Jesuit (numbers)'!L6/H6</f>
        <v>2.6910656620021529E-2</v>
      </c>
      <c r="K6" s="7">
        <f>'Jesuit (numbers)'!M6/H6</f>
        <v>6.4585575888051671E-3</v>
      </c>
      <c r="L6" s="7">
        <f>'Jesuit (numbers)'!N6/H6</f>
        <v>0.11733046286329386</v>
      </c>
      <c r="M6" s="6">
        <v>1015</v>
      </c>
      <c r="N6" s="7">
        <f>'Jesuit (numbers)'!Q6/M6</f>
        <v>5.7142857142857141E-2</v>
      </c>
      <c r="O6" s="7">
        <f>'Jesuit (numbers)'!R6/M6</f>
        <v>1.9704433497536946E-2</v>
      </c>
      <c r="P6" s="7">
        <f>'Jesuit (numbers)'!S6/M6</f>
        <v>1.2807881773399015E-2</v>
      </c>
      <c r="Q6" s="7">
        <f>'Jesuit (numbers)'!T6/M6</f>
        <v>8.9655172413793102E-2</v>
      </c>
      <c r="R6" s="6">
        <v>1061</v>
      </c>
      <c r="S6" s="7">
        <f>'Jesuit (numbers)'!W6/R6</f>
        <v>6.6918001885014136E-2</v>
      </c>
      <c r="T6" s="7">
        <f>'Jesuit (numbers)'!X6/R6</f>
        <v>2.0735155513666354E-2</v>
      </c>
      <c r="U6" s="7">
        <f>'Jesuit (numbers)'!Y6/R6</f>
        <v>8.4825636192271438E-3</v>
      </c>
      <c r="V6" s="7">
        <f>'Jesuit (numbers)'!Z6/R6</f>
        <v>9.6135721017907641E-2</v>
      </c>
      <c r="W6" s="6">
        <v>1039</v>
      </c>
      <c r="X6" s="7">
        <f>'Jesuit (numbers)'!AC6/W6</f>
        <v>7.3147256977863326E-2</v>
      </c>
      <c r="Y6" s="7">
        <f>'Jesuit (numbers)'!AD6/W6</f>
        <v>1.0587102983638113E-2</v>
      </c>
      <c r="Z6" s="7">
        <f>'Jesuit (numbers)'!AE6/W6</f>
        <v>9.6246390760346481E-3</v>
      </c>
      <c r="AA6" s="7">
        <f>'Jesuit (numbers)'!AF6/W6</f>
        <v>9.3358999037536097E-2</v>
      </c>
      <c r="AB6" s="6">
        <v>1006</v>
      </c>
      <c r="AC6" s="7">
        <f>'Jesuit (numbers)'!AI6/AB6</f>
        <v>6.6600397614314119E-2</v>
      </c>
      <c r="AD6" s="7">
        <f>'Jesuit (numbers)'!AJ6/AB6</f>
        <v>1.6898608349900597E-2</v>
      </c>
      <c r="AE6" s="7">
        <f>'Jesuit (numbers)'!AK6/AB6</f>
        <v>5.9642147117296221E-3</v>
      </c>
      <c r="AF6" s="7">
        <f>'Jesuit (numbers)'!AL6/AB6</f>
        <v>8.9463220675944338E-2</v>
      </c>
    </row>
    <row r="7" spans="1:32">
      <c r="A7" s="14">
        <v>191241</v>
      </c>
      <c r="B7" s="14" t="s">
        <v>109</v>
      </c>
      <c r="C7" s="6">
        <v>1776</v>
      </c>
      <c r="D7" s="7">
        <f>'Jesuit (numbers)'!E7/C7</f>
        <v>7.0382882882882886E-2</v>
      </c>
      <c r="E7" s="7">
        <f>'Jesuit (numbers)'!F7/C7</f>
        <v>5.2927927927927929E-2</v>
      </c>
      <c r="F7" s="7">
        <f>'Jesuit (numbers)'!G7/C7</f>
        <v>3.1531531531531529E-2</v>
      </c>
      <c r="G7" s="7">
        <f>'Jesuit (numbers)'!H7/C7</f>
        <v>0.15484234234234234</v>
      </c>
      <c r="H7" s="6">
        <v>1674</v>
      </c>
      <c r="I7" s="7">
        <f>'Jesuit (numbers)'!K7/H7</f>
        <v>5.9737156511350059E-2</v>
      </c>
      <c r="J7" s="7">
        <f>'Jesuit (numbers)'!L7/H7</f>
        <v>5.3763440860215055E-2</v>
      </c>
      <c r="K7" s="7">
        <f>'Jesuit (numbers)'!M7/H7</f>
        <v>2.6881720430107527E-2</v>
      </c>
      <c r="L7" s="7">
        <f>'Jesuit (numbers)'!N7/H7</f>
        <v>0.14038231780167265</v>
      </c>
      <c r="M7" s="6">
        <v>2068</v>
      </c>
      <c r="N7" s="7">
        <f>'Jesuit (numbers)'!Q7/M7</f>
        <v>6.479690522243714E-2</v>
      </c>
      <c r="O7" s="7">
        <f>'Jesuit (numbers)'!R7/M7</f>
        <v>4.1586073500967116E-2</v>
      </c>
      <c r="P7" s="7">
        <f>'Jesuit (numbers)'!S7/M7</f>
        <v>2.5628626692456479E-2</v>
      </c>
      <c r="Q7" s="7">
        <f>'Jesuit (numbers)'!T7/M7</f>
        <v>0.13201160541586074</v>
      </c>
      <c r="R7" s="6">
        <v>1969</v>
      </c>
      <c r="S7" s="7">
        <f>'Jesuit (numbers)'!W7/R7</f>
        <v>5.485017775520569E-2</v>
      </c>
      <c r="T7" s="7">
        <f>'Jesuit (numbers)'!X7/R7</f>
        <v>4.4692737430167599E-2</v>
      </c>
      <c r="U7" s="7">
        <f>'Jesuit (numbers)'!Y7/R7</f>
        <v>2.6409344845099034E-2</v>
      </c>
      <c r="V7" s="7">
        <f>'Jesuit (numbers)'!Z7/R7</f>
        <v>0.12595226003047233</v>
      </c>
      <c r="W7" s="6">
        <v>2134</v>
      </c>
      <c r="X7" s="7">
        <f>'Jesuit (numbers)'!AC7/W7</f>
        <v>5.0609184629803183E-2</v>
      </c>
      <c r="Y7" s="7">
        <f>'Jesuit (numbers)'!AD7/W7</f>
        <v>4.9671977507029057E-2</v>
      </c>
      <c r="Z7" s="7">
        <f>'Jesuit (numbers)'!AE7/W7</f>
        <v>3.420805998125586E-2</v>
      </c>
      <c r="AA7" s="7">
        <f>'Jesuit (numbers)'!AF7/W7</f>
        <v>0.13448922211808809</v>
      </c>
      <c r="AB7" s="6">
        <v>2179</v>
      </c>
      <c r="AC7" s="7">
        <f>'Jesuit (numbers)'!AI7/AB7</f>
        <v>5.1399724644332262E-2</v>
      </c>
      <c r="AD7" s="7">
        <f>'Jesuit (numbers)'!AJ7/AB7</f>
        <v>2.8453418999541073E-2</v>
      </c>
      <c r="AE7" s="7">
        <f>'Jesuit (numbers)'!AK7/AB7</f>
        <v>3.763194125745755E-2</v>
      </c>
      <c r="AF7" s="7">
        <f>'Jesuit (numbers)'!AL7/AB7</f>
        <v>0.11748508490133089</v>
      </c>
    </row>
    <row r="8" spans="1:32">
      <c r="A8" s="14">
        <v>131496</v>
      </c>
      <c r="B8" s="14" t="s">
        <v>110</v>
      </c>
      <c r="C8" s="6">
        <v>2074</v>
      </c>
      <c r="D8" s="7">
        <f>'Jesuit (numbers)'!E8/C8</f>
        <v>8.3413693346190934E-2</v>
      </c>
      <c r="E8" s="7">
        <f>'Jesuit (numbers)'!F8/C8</f>
        <v>2.8447444551591129E-2</v>
      </c>
      <c r="F8" s="7">
        <f>'Jesuit (numbers)'!G8/C8</f>
        <v>1.4946962391513982E-2</v>
      </c>
      <c r="G8" s="7">
        <f>'Jesuit (numbers)'!H8/C8</f>
        <v>0.12680810028929604</v>
      </c>
      <c r="H8" s="6">
        <v>2115</v>
      </c>
      <c r="I8" s="7">
        <f>'Jesuit (numbers)'!K8/H8</f>
        <v>7.6595744680851063E-2</v>
      </c>
      <c r="J8" s="7">
        <f>'Jesuit (numbers)'!L8/H8</f>
        <v>3.0260047281323876E-2</v>
      </c>
      <c r="K8" s="7">
        <f>'Jesuit (numbers)'!M8/H8</f>
        <v>1.7494089834515367E-2</v>
      </c>
      <c r="L8" s="7">
        <f>'Jesuit (numbers)'!N8/H8</f>
        <v>0.12434988179669031</v>
      </c>
      <c r="M8" s="6">
        <v>2173</v>
      </c>
      <c r="N8" s="7">
        <f>'Jesuit (numbers)'!Q8/M8</f>
        <v>7.5011504832029452E-2</v>
      </c>
      <c r="O8" s="7">
        <f>'Jesuit (numbers)'!R8/M8</f>
        <v>3.2213529682466636E-2</v>
      </c>
      <c r="P8" s="7">
        <f>'Jesuit (numbers)'!S8/M8</f>
        <v>1.7947537965945698E-2</v>
      </c>
      <c r="Q8" s="7">
        <f>'Jesuit (numbers)'!T8/M8</f>
        <v>0.12517257248044178</v>
      </c>
      <c r="R8" s="6">
        <v>2275</v>
      </c>
      <c r="S8" s="7">
        <f>'Jesuit (numbers)'!W8/R8</f>
        <v>7.3406593406593404E-2</v>
      </c>
      <c r="T8" s="7">
        <f>'Jesuit (numbers)'!X8/R8</f>
        <v>2.6813186813186812E-2</v>
      </c>
      <c r="U8" s="7">
        <f>'Jesuit (numbers)'!Y8/R8</f>
        <v>1.7582417582417582E-2</v>
      </c>
      <c r="V8" s="7">
        <f>'Jesuit (numbers)'!Z8/R8</f>
        <v>0.11780219780219781</v>
      </c>
      <c r="W8" s="6">
        <v>2306</v>
      </c>
      <c r="X8" s="7">
        <f>'Jesuit (numbers)'!AC8/W8</f>
        <v>6.5047701647875114E-2</v>
      </c>
      <c r="Y8" s="7">
        <f>'Jesuit (numbers)'!AD8/W8</f>
        <v>2.6452732003469211E-2</v>
      </c>
      <c r="Z8" s="7">
        <f>'Jesuit (numbers)'!AE8/W8</f>
        <v>1.7346053772766695E-2</v>
      </c>
      <c r="AA8" s="7">
        <f>'Jesuit (numbers)'!AF8/W8</f>
        <v>0.10884648742411102</v>
      </c>
      <c r="AB8" s="6">
        <v>2201</v>
      </c>
      <c r="AC8" s="7">
        <f>'Jesuit (numbers)'!AI8/AB8</f>
        <v>5.5883689232167195E-2</v>
      </c>
      <c r="AD8" s="7">
        <f>'Jesuit (numbers)'!AJ8/AB8</f>
        <v>2.0445252158109949E-2</v>
      </c>
      <c r="AE8" s="7">
        <f>'Jesuit (numbers)'!AK8/AB8</f>
        <v>1.4084507042253521E-2</v>
      </c>
      <c r="AF8" s="7">
        <f>'Jesuit (numbers)'!AL8/AB8</f>
        <v>9.0413448432530671E-2</v>
      </c>
    </row>
    <row r="9" spans="1:32">
      <c r="A9" s="14">
        <v>235316</v>
      </c>
      <c r="B9" s="14" t="s">
        <v>111</v>
      </c>
      <c r="C9" s="6">
        <v>824</v>
      </c>
      <c r="D9" s="7">
        <f>'Jesuit (numbers)'!E9/C9</f>
        <v>4.3689320388349516E-2</v>
      </c>
      <c r="E9" s="7">
        <f>'Jesuit (numbers)'!F9/C9</f>
        <v>5.8252427184466021E-2</v>
      </c>
      <c r="F9" s="7">
        <f>'Jesuit (numbers)'!G9/C9</f>
        <v>3.1553398058252427E-2</v>
      </c>
      <c r="G9" s="7">
        <f>'Jesuit (numbers)'!H9/C9</f>
        <v>0.13349514563106796</v>
      </c>
      <c r="H9" s="6">
        <v>984</v>
      </c>
      <c r="I9" s="7">
        <f>'Jesuit (numbers)'!K9/H9</f>
        <v>3.6585365853658534E-2</v>
      </c>
      <c r="J9" s="7">
        <f>'Jesuit (numbers)'!L9/H9</f>
        <v>3.9634146341463415E-2</v>
      </c>
      <c r="K9" s="7">
        <f>'Jesuit (numbers)'!M9/H9</f>
        <v>2.2357723577235773E-2</v>
      </c>
      <c r="L9" s="7">
        <f>'Jesuit (numbers)'!N9/H9</f>
        <v>9.8577235772357719E-2</v>
      </c>
      <c r="M9" s="6">
        <v>1078</v>
      </c>
      <c r="N9" s="7">
        <f>'Jesuit (numbers)'!Q9/M9</f>
        <v>2.8756957328385901E-2</v>
      </c>
      <c r="O9" s="7">
        <f>'Jesuit (numbers)'!R9/M9</f>
        <v>5.5658627087198514E-2</v>
      </c>
      <c r="P9" s="7">
        <f>'Jesuit (numbers)'!S9/M9</f>
        <v>2.0408163265306121E-2</v>
      </c>
      <c r="Q9" s="7">
        <f>'Jesuit (numbers)'!T9/M9</f>
        <v>0.10482374768089053</v>
      </c>
      <c r="R9" s="6">
        <v>1135</v>
      </c>
      <c r="S9" s="7">
        <f>'Jesuit (numbers)'!W9/R9</f>
        <v>3.4361233480176209E-2</v>
      </c>
      <c r="T9" s="7">
        <f>'Jesuit (numbers)'!X9/R9</f>
        <v>4.7577092511013219E-2</v>
      </c>
      <c r="U9" s="7">
        <f>'Jesuit (numbers)'!Y9/R9</f>
        <v>2.378854625550661E-2</v>
      </c>
      <c r="V9" s="7">
        <f>'Jesuit (numbers)'!Z9/R9</f>
        <v>0.10572687224669604</v>
      </c>
      <c r="W9" s="6">
        <v>1246</v>
      </c>
      <c r="X9" s="7">
        <f>'Jesuit (numbers)'!AC9/W9</f>
        <v>4.2536115569823438E-2</v>
      </c>
      <c r="Y9" s="7">
        <f>'Jesuit (numbers)'!AD9/W9</f>
        <v>3.4510433386837881E-2</v>
      </c>
      <c r="Z9" s="7">
        <f>'Jesuit (numbers)'!AE9/W9</f>
        <v>2.4077046548956663E-2</v>
      </c>
      <c r="AA9" s="7">
        <f>'Jesuit (numbers)'!AF9/W9</f>
        <v>0.10112359550561797</v>
      </c>
      <c r="AB9" s="6">
        <v>1279</v>
      </c>
      <c r="AC9" s="7">
        <f>'Jesuit (numbers)'!AI9/AB9</f>
        <v>3.6747458952306487E-2</v>
      </c>
      <c r="AD9" s="7">
        <f>'Jesuit (numbers)'!AJ9/AB9</f>
        <v>2.3455824863174355E-2</v>
      </c>
      <c r="AE9" s="7">
        <f>'Jesuit (numbers)'!AK9/AB9</f>
        <v>1.1727912431587178E-2</v>
      </c>
      <c r="AF9" s="7">
        <f>'Jesuit (numbers)'!AL9/AB9</f>
        <v>7.1931196247068022E-2</v>
      </c>
    </row>
    <row r="10" spans="1:32">
      <c r="A10" s="14">
        <v>203368</v>
      </c>
      <c r="B10" s="14" t="s">
        <v>112</v>
      </c>
      <c r="C10" s="6">
        <v>797</v>
      </c>
      <c r="D10" s="7">
        <f>'Jesuit (numbers)'!E10/C10</f>
        <v>5.6461731493099125E-2</v>
      </c>
      <c r="E10" s="7">
        <f>'Jesuit (numbers)'!F10/C10</f>
        <v>3.889585947302384E-2</v>
      </c>
      <c r="F10" s="7">
        <f>'Jesuit (numbers)'!G10/C10</f>
        <v>1.631116687578419E-2</v>
      </c>
      <c r="G10" s="7">
        <f>'Jesuit (numbers)'!H10/C10</f>
        <v>0.11166875784190715</v>
      </c>
      <c r="H10" s="6">
        <v>798</v>
      </c>
      <c r="I10" s="7">
        <f>'Jesuit (numbers)'!K10/H10</f>
        <v>4.7619047619047616E-2</v>
      </c>
      <c r="J10" s="7">
        <f>'Jesuit (numbers)'!L10/H10</f>
        <v>4.2606516290726815E-2</v>
      </c>
      <c r="K10" s="7">
        <f>'Jesuit (numbers)'!M10/H10</f>
        <v>1.3784461152882205E-2</v>
      </c>
      <c r="L10" s="7">
        <f>'Jesuit (numbers)'!N10/H10</f>
        <v>0.10401002506265664</v>
      </c>
      <c r="M10" s="6">
        <v>729</v>
      </c>
      <c r="N10" s="7">
        <f>'Jesuit (numbers)'!Q10/M10</f>
        <v>5.2126200274348423E-2</v>
      </c>
      <c r="O10" s="7">
        <f>'Jesuit (numbers)'!R10/M10</f>
        <v>4.663923182441701E-2</v>
      </c>
      <c r="P10" s="7">
        <f>'Jesuit (numbers)'!S10/M10</f>
        <v>2.3319615912208505E-2</v>
      </c>
      <c r="Q10" s="7">
        <f>'Jesuit (numbers)'!T10/M10</f>
        <v>0.12208504801097393</v>
      </c>
      <c r="R10" s="6">
        <v>722</v>
      </c>
      <c r="S10" s="7">
        <f>'Jesuit (numbers)'!W10/R10</f>
        <v>4.4321329639889197E-2</v>
      </c>
      <c r="T10" s="7">
        <f>'Jesuit (numbers)'!X10/R10</f>
        <v>4.0166204986149583E-2</v>
      </c>
      <c r="U10" s="7">
        <f>'Jesuit (numbers)'!Y10/R10</f>
        <v>2.9085872576177285E-2</v>
      </c>
      <c r="V10" s="7">
        <f>'Jesuit (numbers)'!Z10/R10</f>
        <v>0.11357340720221606</v>
      </c>
      <c r="W10" s="6">
        <v>724</v>
      </c>
      <c r="X10" s="7">
        <f>'Jesuit (numbers)'!AC10/W10</f>
        <v>5.3867403314917128E-2</v>
      </c>
      <c r="Y10" s="7">
        <f>'Jesuit (numbers)'!AD10/W10</f>
        <v>3.7292817679558013E-2</v>
      </c>
      <c r="Z10" s="7">
        <f>'Jesuit (numbers)'!AE10/W10</f>
        <v>2.7624309392265192E-2</v>
      </c>
      <c r="AA10" s="7">
        <f>'Jesuit (numbers)'!AF10/W10</f>
        <v>0.11878453038674033</v>
      </c>
      <c r="AB10" s="6">
        <v>672</v>
      </c>
      <c r="AC10" s="7">
        <f>'Jesuit (numbers)'!AI10/AB10</f>
        <v>5.6547619047619048E-2</v>
      </c>
      <c r="AD10" s="7">
        <f>'Jesuit (numbers)'!AJ10/AB10</f>
        <v>3.4226190476190479E-2</v>
      </c>
      <c r="AE10" s="7">
        <f>'Jesuit (numbers)'!AK10/AB10</f>
        <v>2.0833333333333332E-2</v>
      </c>
      <c r="AF10" s="7">
        <f>'Jesuit (numbers)'!AL10/AB10</f>
        <v>0.11160714285714286</v>
      </c>
    </row>
    <row r="11" spans="1:32">
      <c r="A11" s="14">
        <v>192323</v>
      </c>
      <c r="B11" s="14" t="s">
        <v>113</v>
      </c>
      <c r="C11" s="6">
        <v>526</v>
      </c>
      <c r="D11" s="7">
        <f>'Jesuit (numbers)'!E11/C11</f>
        <v>0.12737642585551331</v>
      </c>
      <c r="E11" s="7">
        <f>'Jesuit (numbers)'!F11/C11</f>
        <v>6.6539923954372623E-2</v>
      </c>
      <c r="F11" s="7">
        <f>'Jesuit (numbers)'!G11/C11</f>
        <v>1.7110266159695818E-2</v>
      </c>
      <c r="G11" s="7">
        <f>'Jesuit (numbers)'!H11/C11</f>
        <v>0.21102661596958175</v>
      </c>
      <c r="H11" s="6">
        <v>621</v>
      </c>
      <c r="I11" s="7">
        <f>'Jesuit (numbers)'!K11/H11</f>
        <v>7.7294685990338161E-2</v>
      </c>
      <c r="J11" s="7">
        <f>'Jesuit (numbers)'!L11/H11</f>
        <v>6.4412238325281798E-2</v>
      </c>
      <c r="K11" s="7">
        <f>'Jesuit (numbers)'!M11/H11</f>
        <v>1.610305958132045E-2</v>
      </c>
      <c r="L11" s="7">
        <f>'Jesuit (numbers)'!N11/H11</f>
        <v>0.15780998389694043</v>
      </c>
      <c r="M11" s="6">
        <v>542</v>
      </c>
      <c r="N11" s="7">
        <f>'Jesuit (numbers)'!Q11/M11</f>
        <v>7.1955719557195569E-2</v>
      </c>
      <c r="O11" s="7">
        <f>'Jesuit (numbers)'!R11/M11</f>
        <v>5.5350553505535055E-2</v>
      </c>
      <c r="P11" s="7">
        <f>'Jesuit (numbers)'!S11/M11</f>
        <v>1.6605166051660517E-2</v>
      </c>
      <c r="Q11" s="7">
        <f>'Jesuit (numbers)'!T11/M11</f>
        <v>0.14391143911439114</v>
      </c>
      <c r="R11" s="6">
        <v>590</v>
      </c>
      <c r="S11" s="7">
        <f>'Jesuit (numbers)'!W11/R11</f>
        <v>7.4576271186440682E-2</v>
      </c>
      <c r="T11" s="7">
        <f>'Jesuit (numbers)'!X11/R11</f>
        <v>4.576271186440678E-2</v>
      </c>
      <c r="U11" s="7">
        <f>'Jesuit (numbers)'!Y11/R11</f>
        <v>1.0169491525423728E-2</v>
      </c>
      <c r="V11" s="7">
        <f>'Jesuit (numbers)'!Z11/R11</f>
        <v>0.13050847457627118</v>
      </c>
      <c r="W11" s="6">
        <v>654</v>
      </c>
      <c r="X11" s="7">
        <f>'Jesuit (numbers)'!AC11/W11</f>
        <v>5.657492354740061E-2</v>
      </c>
      <c r="Y11" s="7">
        <f>'Jesuit (numbers)'!AD11/W11</f>
        <v>5.3516819571865444E-2</v>
      </c>
      <c r="Z11" s="7">
        <f>'Jesuit (numbers)'!AE11/W11</f>
        <v>6.1162079510703364E-3</v>
      </c>
      <c r="AA11" s="7">
        <f>'Jesuit (numbers)'!AF11/W11</f>
        <v>0.11620795107033639</v>
      </c>
      <c r="AB11" s="6">
        <v>638</v>
      </c>
      <c r="AC11" s="7">
        <f>'Jesuit (numbers)'!AI11/AB11</f>
        <v>7.6802507836990594E-2</v>
      </c>
      <c r="AD11" s="7">
        <f>'Jesuit (numbers)'!AJ11/AB11</f>
        <v>3.7617554858934171E-2</v>
      </c>
      <c r="AE11" s="7">
        <f>'Jesuit (numbers)'!AK11/AB11</f>
        <v>9.4043887147335428E-3</v>
      </c>
      <c r="AF11" s="7">
        <f>'Jesuit (numbers)'!AL11/AB11</f>
        <v>0.1238244514106583</v>
      </c>
    </row>
    <row r="12" spans="1:32">
      <c r="A12" s="14">
        <v>117946</v>
      </c>
      <c r="B12" s="14" t="s">
        <v>114</v>
      </c>
      <c r="C12" s="6">
        <v>1364</v>
      </c>
      <c r="D12" s="7">
        <f>'Jesuit (numbers)'!E12/C12</f>
        <v>4.5454545454545456E-2</v>
      </c>
      <c r="E12" s="7">
        <f>'Jesuit (numbers)'!F12/C12</f>
        <v>2.6392961876832845E-2</v>
      </c>
      <c r="F12" s="7">
        <f>'Jesuit (numbers)'!G12/C12</f>
        <v>1.5395894428152493E-2</v>
      </c>
      <c r="G12" s="7">
        <f>'Jesuit (numbers)'!H12/C12</f>
        <v>8.7243401759530798E-2</v>
      </c>
      <c r="H12" s="6">
        <v>1336</v>
      </c>
      <c r="I12" s="7">
        <f>'Jesuit (numbers)'!K12/H12</f>
        <v>7.3353293413173648E-2</v>
      </c>
      <c r="J12" s="7">
        <f>'Jesuit (numbers)'!L12/H12</f>
        <v>3.2934131736526949E-2</v>
      </c>
      <c r="K12" s="7">
        <f>'Jesuit (numbers)'!M12/H12</f>
        <v>1.3473053892215569E-2</v>
      </c>
      <c r="L12" s="7">
        <f>'Jesuit (numbers)'!N12/H12</f>
        <v>0.11976047904191617</v>
      </c>
      <c r="M12" s="6">
        <v>1504</v>
      </c>
      <c r="N12" s="7">
        <f>'Jesuit (numbers)'!Q12/M12</f>
        <v>5.4521276595744683E-2</v>
      </c>
      <c r="O12" s="7">
        <f>'Jesuit (numbers)'!R12/M12</f>
        <v>2.4601063829787235E-2</v>
      </c>
      <c r="P12" s="7">
        <f>'Jesuit (numbers)'!S12/M12</f>
        <v>1.4627659574468085E-2</v>
      </c>
      <c r="Q12" s="7">
        <f>'Jesuit (numbers)'!T12/M12</f>
        <v>9.375E-2</v>
      </c>
      <c r="R12" s="6">
        <v>1425</v>
      </c>
      <c r="S12" s="7">
        <f>'Jesuit (numbers)'!W12/R12</f>
        <v>5.2631578947368418E-2</v>
      </c>
      <c r="T12" s="7">
        <f>'Jesuit (numbers)'!X12/R12</f>
        <v>2.456140350877193E-2</v>
      </c>
      <c r="U12" s="7">
        <f>'Jesuit (numbers)'!Y12/R12</f>
        <v>1.1228070175438596E-2</v>
      </c>
      <c r="V12" s="7">
        <f>'Jesuit (numbers)'!Z12/R12</f>
        <v>8.8421052631578942E-2</v>
      </c>
      <c r="W12" s="6">
        <v>1434</v>
      </c>
      <c r="X12" s="7">
        <f>'Jesuit (numbers)'!AC12/W12</f>
        <v>6.1366806136680614E-2</v>
      </c>
      <c r="Y12" s="7">
        <f>'Jesuit (numbers)'!AD12/W12</f>
        <v>3.277545327754533E-2</v>
      </c>
      <c r="Z12" s="7">
        <f>'Jesuit (numbers)'!AE12/W12</f>
        <v>1.6039051603905161E-2</v>
      </c>
      <c r="AA12" s="7">
        <f>'Jesuit (numbers)'!AF12/W12</f>
        <v>0.1101813110181311</v>
      </c>
      <c r="AB12" s="6">
        <v>1673</v>
      </c>
      <c r="AC12" s="7">
        <f>'Jesuit (numbers)'!AI12/AB12</f>
        <v>4.2438732815301854E-2</v>
      </c>
      <c r="AD12" s="7">
        <f>'Jesuit (numbers)'!AJ12/AB12</f>
        <v>2.5104602510460251E-2</v>
      </c>
      <c r="AE12" s="7">
        <f>'Jesuit (numbers)'!AK12/AB12</f>
        <v>1.2552301255230125E-2</v>
      </c>
      <c r="AF12" s="7">
        <f>'Jesuit (numbers)'!AL12/AB12</f>
        <v>8.0095636580992224E-2</v>
      </c>
    </row>
    <row r="13" spans="1:32">
      <c r="A13" s="14">
        <v>146719</v>
      </c>
      <c r="B13" s="14" t="s">
        <v>115</v>
      </c>
      <c r="C13" s="6">
        <v>1303</v>
      </c>
      <c r="D13" s="7">
        <f>'Jesuit (numbers)'!E13/C13</f>
        <v>3.9140445126630855E-2</v>
      </c>
      <c r="E13" s="7">
        <f>'Jesuit (numbers)'!F13/C13</f>
        <v>1.841903300076746E-2</v>
      </c>
      <c r="F13" s="7">
        <f>'Jesuit (numbers)'!G13/C13</f>
        <v>1.2279355333844973E-2</v>
      </c>
      <c r="G13" s="7">
        <f>'Jesuit (numbers)'!H13/C13</f>
        <v>6.9838833461243283E-2</v>
      </c>
      <c r="H13" s="6">
        <v>1952</v>
      </c>
      <c r="I13" s="7">
        <f>'Jesuit (numbers)'!K13/H13</f>
        <v>3.8422131147540985E-2</v>
      </c>
      <c r="J13" s="7">
        <f>'Jesuit (numbers)'!L13/H13</f>
        <v>3.0225409836065573E-2</v>
      </c>
      <c r="K13" s="7">
        <f>'Jesuit (numbers)'!M13/H13</f>
        <v>2.7151639344262294E-2</v>
      </c>
      <c r="L13" s="7">
        <f>'Jesuit (numbers)'!N13/H13</f>
        <v>9.5799180327868855E-2</v>
      </c>
      <c r="M13" s="6">
        <v>2391</v>
      </c>
      <c r="N13" s="7">
        <f>'Jesuit (numbers)'!Q13/M13</f>
        <v>4.1823504809703052E-2</v>
      </c>
      <c r="O13" s="7">
        <f>'Jesuit (numbers)'!R13/M13</f>
        <v>3.1367628607277293E-2</v>
      </c>
      <c r="P13" s="7">
        <f>'Jesuit (numbers)'!S13/M13</f>
        <v>1.8820577164366373E-2</v>
      </c>
      <c r="Q13" s="7">
        <f>'Jesuit (numbers)'!T13/M13</f>
        <v>9.2011710581346717E-2</v>
      </c>
      <c r="R13" s="6">
        <v>2679</v>
      </c>
      <c r="S13" s="7">
        <f>'Jesuit (numbers)'!W13/R13</f>
        <v>3.5834266517357223E-2</v>
      </c>
      <c r="T13" s="7">
        <f>'Jesuit (numbers)'!X13/R13</f>
        <v>2.9115341545352745E-2</v>
      </c>
      <c r="U13" s="7">
        <f>'Jesuit (numbers)'!Y13/R13</f>
        <v>1.7543859649122806E-2</v>
      </c>
      <c r="V13" s="7">
        <f>'Jesuit (numbers)'!Z13/R13</f>
        <v>8.2493467711832774E-2</v>
      </c>
      <c r="W13" s="6">
        <v>2589</v>
      </c>
      <c r="X13" s="7">
        <f>'Jesuit (numbers)'!AC13/W13</f>
        <v>4.287369640787949E-2</v>
      </c>
      <c r="Y13" s="7">
        <f>'Jesuit (numbers)'!AD13/W13</f>
        <v>3.3989957512553112E-2</v>
      </c>
      <c r="Z13" s="7">
        <f>'Jesuit (numbers)'!AE13/W13</f>
        <v>1.3904982618771726E-2</v>
      </c>
      <c r="AA13" s="7">
        <f>'Jesuit (numbers)'!AF13/W13</f>
        <v>9.076863653920432E-2</v>
      </c>
      <c r="AB13" s="6">
        <v>2708</v>
      </c>
      <c r="AC13" s="7">
        <f>'Jesuit (numbers)'!AI13/AB13</f>
        <v>3.5081240768094532E-2</v>
      </c>
      <c r="AD13" s="7">
        <f>'Jesuit (numbers)'!AJ13/AB13</f>
        <v>2.9172821270310192E-2</v>
      </c>
      <c r="AE13" s="7">
        <f>'Jesuit (numbers)'!AK13/AB13</f>
        <v>1.3293943870014771E-2</v>
      </c>
      <c r="AF13" s="7">
        <f>'Jesuit (numbers)'!AL13/AB13</f>
        <v>7.7548005908419496E-2</v>
      </c>
    </row>
    <row r="14" spans="1:32">
      <c r="A14" s="14">
        <v>163046</v>
      </c>
      <c r="B14" s="14" t="s">
        <v>116</v>
      </c>
      <c r="C14" s="6">
        <v>802</v>
      </c>
      <c r="D14" s="7">
        <f>'Jesuit (numbers)'!E14/C14</f>
        <v>5.4862842892768077E-2</v>
      </c>
      <c r="E14" s="7">
        <f>'Jesuit (numbers)'!F14/C14</f>
        <v>3.6159600997506237E-2</v>
      </c>
      <c r="F14" s="7">
        <f>'Jesuit (numbers)'!G14/C14</f>
        <v>1.8703241895261846E-2</v>
      </c>
      <c r="G14" s="7">
        <f>'Jesuit (numbers)'!H14/C14</f>
        <v>0.10972568578553615</v>
      </c>
      <c r="H14" s="6">
        <v>815</v>
      </c>
      <c r="I14" s="7">
        <f>'Jesuit (numbers)'!K14/H14</f>
        <v>4.6625766871165646E-2</v>
      </c>
      <c r="J14" s="7">
        <f>'Jesuit (numbers)'!L14/H14</f>
        <v>4.0490797546012272E-2</v>
      </c>
      <c r="K14" s="7">
        <f>'Jesuit (numbers)'!M14/H14</f>
        <v>1.4723926380368098E-2</v>
      </c>
      <c r="L14" s="7">
        <f>'Jesuit (numbers)'!N14/H14</f>
        <v>0.10184049079754601</v>
      </c>
      <c r="M14" s="6">
        <v>862</v>
      </c>
      <c r="N14" s="7">
        <f>'Jesuit (numbers)'!Q14/M14</f>
        <v>6.0324825986078884E-2</v>
      </c>
      <c r="O14" s="7">
        <f>'Jesuit (numbers)'!R14/M14</f>
        <v>4.6403712296983757E-2</v>
      </c>
      <c r="P14" s="7">
        <f>'Jesuit (numbers)'!S14/M14</f>
        <v>1.6241299303944315E-2</v>
      </c>
      <c r="Q14" s="7">
        <f>'Jesuit (numbers)'!T14/M14</f>
        <v>0.12296983758700696</v>
      </c>
      <c r="R14" s="6">
        <v>875</v>
      </c>
      <c r="S14" s="7">
        <f>'Jesuit (numbers)'!W14/R14</f>
        <v>6.2857142857142861E-2</v>
      </c>
      <c r="T14" s="7">
        <f>'Jesuit (numbers)'!X14/R14</f>
        <v>2.1714285714285714E-2</v>
      </c>
      <c r="U14" s="7">
        <f>'Jesuit (numbers)'!Y14/R14</f>
        <v>1.1428571428571429E-2</v>
      </c>
      <c r="V14" s="7">
        <f>'Jesuit (numbers)'!Z14/R14</f>
        <v>9.6000000000000002E-2</v>
      </c>
      <c r="W14" s="6">
        <v>903</v>
      </c>
      <c r="X14" s="7">
        <f>'Jesuit (numbers)'!AC14/W14</f>
        <v>6.3122923588039864E-2</v>
      </c>
      <c r="Y14" s="7">
        <f>'Jesuit (numbers)'!AD14/W14</f>
        <v>2.3255813953488372E-2</v>
      </c>
      <c r="Z14" s="7">
        <f>'Jesuit (numbers)'!AE14/W14</f>
        <v>5.5370985603543747E-3</v>
      </c>
      <c r="AA14" s="7">
        <f>'Jesuit (numbers)'!AF14/W14</f>
        <v>9.1915836101882614E-2</v>
      </c>
      <c r="AB14" s="6">
        <v>945</v>
      </c>
      <c r="AC14" s="7">
        <f>'Jesuit (numbers)'!AI14/AB14</f>
        <v>4.9735449735449737E-2</v>
      </c>
      <c r="AD14" s="7">
        <f>'Jesuit (numbers)'!AJ14/AB14</f>
        <v>2.0105820105820106E-2</v>
      </c>
      <c r="AE14" s="7">
        <f>'Jesuit (numbers)'!AK14/AB14</f>
        <v>1.164021164021164E-2</v>
      </c>
      <c r="AF14" s="7">
        <f>'Jesuit (numbers)'!AL14/AB14</f>
        <v>8.1481481481481488E-2</v>
      </c>
    </row>
    <row r="15" spans="1:32">
      <c r="A15" s="14">
        <v>159656</v>
      </c>
      <c r="B15" s="14" t="s">
        <v>117</v>
      </c>
      <c r="C15" s="6">
        <v>881</v>
      </c>
      <c r="D15" s="7">
        <f>'Jesuit (numbers)'!E15/C15</f>
        <v>4.9943246311010214E-2</v>
      </c>
      <c r="E15" s="7">
        <f>'Jesuit (numbers)'!F15/C15</f>
        <v>3.0646992054483541E-2</v>
      </c>
      <c r="F15" s="7">
        <f>'Jesuit (numbers)'!G15/C15</f>
        <v>2.2701475595913734E-2</v>
      </c>
      <c r="G15" s="7">
        <f>'Jesuit (numbers)'!H15/C15</f>
        <v>0.10329171396140749</v>
      </c>
      <c r="H15" s="6">
        <v>572</v>
      </c>
      <c r="I15" s="7">
        <f>'Jesuit (numbers)'!K15/H15</f>
        <v>5.944055944055944E-2</v>
      </c>
      <c r="J15" s="7">
        <f>'Jesuit (numbers)'!L15/H15</f>
        <v>4.0209790209790208E-2</v>
      </c>
      <c r="K15" s="7">
        <f>'Jesuit (numbers)'!M15/H15</f>
        <v>2.4475524475524476E-2</v>
      </c>
      <c r="L15" s="7">
        <f>'Jesuit (numbers)'!N15/H15</f>
        <v>0.12412587412587413</v>
      </c>
      <c r="M15" s="6">
        <v>711</v>
      </c>
      <c r="N15" s="7">
        <f>'Jesuit (numbers)'!Q15/M15</f>
        <v>4.9226441631504921E-2</v>
      </c>
      <c r="O15" s="7">
        <f>'Jesuit (numbers)'!R15/M15</f>
        <v>4.360056258790436E-2</v>
      </c>
      <c r="P15" s="7">
        <f>'Jesuit (numbers)'!S15/M15</f>
        <v>2.8129395218002812E-2</v>
      </c>
      <c r="Q15" s="7">
        <f>'Jesuit (numbers)'!T15/M15</f>
        <v>0.1209563994374121</v>
      </c>
      <c r="R15" s="6">
        <v>568</v>
      </c>
      <c r="S15" s="7">
        <f>'Jesuit (numbers)'!W15/R15</f>
        <v>5.6338028169014086E-2</v>
      </c>
      <c r="T15" s="7">
        <f>'Jesuit (numbers)'!X15/R15</f>
        <v>3.5211267605633804E-2</v>
      </c>
      <c r="U15" s="7">
        <f>'Jesuit (numbers)'!Y15/R15</f>
        <v>2.9929577464788731E-2</v>
      </c>
      <c r="V15" s="7">
        <f>'Jesuit (numbers)'!Z15/R15</f>
        <v>0.12147887323943662</v>
      </c>
      <c r="W15" s="6">
        <v>593</v>
      </c>
      <c r="X15" s="7">
        <f>'Jesuit (numbers)'!AC15/W15</f>
        <v>6.9139966273187178E-2</v>
      </c>
      <c r="Y15" s="7">
        <f>'Jesuit (numbers)'!AD15/W15</f>
        <v>3.7099494097807759E-2</v>
      </c>
      <c r="Z15" s="7">
        <f>'Jesuit (numbers)'!AE15/W15</f>
        <v>2.866779089376054E-2</v>
      </c>
      <c r="AA15" s="7">
        <f>'Jesuit (numbers)'!AF15/W15</f>
        <v>0.13490725126475547</v>
      </c>
      <c r="AB15" s="6">
        <v>559</v>
      </c>
      <c r="AC15" s="7">
        <f>'Jesuit (numbers)'!AI15/AB15</f>
        <v>7.5134168157423978E-2</v>
      </c>
      <c r="AD15" s="7">
        <f>'Jesuit (numbers)'!AJ15/AB15</f>
        <v>3.3989266547406083E-2</v>
      </c>
      <c r="AE15" s="7">
        <f>'Jesuit (numbers)'!AK15/AB15</f>
        <v>1.9677996422182469E-2</v>
      </c>
      <c r="AF15" s="7">
        <f>'Jesuit (numbers)'!AL15/AB15</f>
        <v>0.12880143112701253</v>
      </c>
    </row>
    <row r="16" spans="1:32">
      <c r="A16" s="14">
        <v>239105</v>
      </c>
      <c r="B16" s="14" t="s">
        <v>118</v>
      </c>
      <c r="C16" s="6">
        <v>1904</v>
      </c>
      <c r="D16" s="7">
        <f>'Jesuit (numbers)'!E16/C16</f>
        <v>3.5189075630252101E-2</v>
      </c>
      <c r="E16" s="7">
        <f>'Jesuit (numbers)'!F16/C16</f>
        <v>3.6239495798319331E-2</v>
      </c>
      <c r="F16" s="7">
        <f>'Jesuit (numbers)'!G16/C16</f>
        <v>2.2584033613445378E-2</v>
      </c>
      <c r="G16" s="7">
        <f>'Jesuit (numbers)'!H16/C16</f>
        <v>9.4012605042016806E-2</v>
      </c>
      <c r="H16" s="6">
        <v>2066</v>
      </c>
      <c r="I16" s="7">
        <f>'Jesuit (numbers)'!K16/H16</f>
        <v>4.2594385285575992E-2</v>
      </c>
      <c r="J16" s="7">
        <f>'Jesuit (numbers)'!L16/H16</f>
        <v>3.6302032913843173E-2</v>
      </c>
      <c r="K16" s="7">
        <f>'Jesuit (numbers)'!M16/H16</f>
        <v>1.3068731848983543E-2</v>
      </c>
      <c r="L16" s="7">
        <f>'Jesuit (numbers)'!N16/H16</f>
        <v>9.1965150048402708E-2</v>
      </c>
      <c r="M16" s="6">
        <v>2266</v>
      </c>
      <c r="N16" s="7">
        <f>'Jesuit (numbers)'!Q16/M16</f>
        <v>2.8684907325684024E-2</v>
      </c>
      <c r="O16" s="7">
        <f>'Jesuit (numbers)'!R16/M16</f>
        <v>3.618711385701677E-2</v>
      </c>
      <c r="P16" s="7">
        <f>'Jesuit (numbers)'!S16/M16</f>
        <v>6.6195939982347752E-3</v>
      </c>
      <c r="Q16" s="7">
        <f>'Jesuit (numbers)'!T16/M16</f>
        <v>7.1491615180935567E-2</v>
      </c>
      <c r="R16" s="6">
        <v>2203</v>
      </c>
      <c r="S16" s="7">
        <f>'Jesuit (numbers)'!W16/R16</f>
        <v>4.0853381752156151E-2</v>
      </c>
      <c r="T16" s="7">
        <f>'Jesuit (numbers)'!X16/R16</f>
        <v>3.3590558329550615E-2</v>
      </c>
      <c r="U16" s="7">
        <f>'Jesuit (numbers)'!Y16/R16</f>
        <v>9.9863822060826148E-3</v>
      </c>
      <c r="V16" s="7">
        <f>'Jesuit (numbers)'!Z16/R16</f>
        <v>8.4430322287789378E-2</v>
      </c>
      <c r="W16" s="6">
        <v>2161</v>
      </c>
      <c r="X16" s="7">
        <f>'Jesuit (numbers)'!AC16/W16</f>
        <v>3.5631652012956962E-2</v>
      </c>
      <c r="Y16" s="7">
        <f>'Jesuit (numbers)'!AD16/W16</f>
        <v>3.007866728366497E-2</v>
      </c>
      <c r="Z16" s="7">
        <f>'Jesuit (numbers)'!AE16/W16</f>
        <v>1.1105969458583989E-2</v>
      </c>
      <c r="AA16" s="7">
        <f>'Jesuit (numbers)'!AF16/W16</f>
        <v>7.6816288755205922E-2</v>
      </c>
      <c r="AB16" s="6">
        <v>2319</v>
      </c>
      <c r="AC16" s="7">
        <f>'Jesuit (numbers)'!AI16/AB16</f>
        <v>3.0185424752048298E-2</v>
      </c>
      <c r="AD16" s="7">
        <f>'Jesuit (numbers)'!AJ16/AB16</f>
        <v>2.3717119448037949E-2</v>
      </c>
      <c r="AE16" s="7">
        <f>'Jesuit (numbers)'!AK16/AB16</f>
        <v>7.7619663648124193E-3</v>
      </c>
      <c r="AF16" s="7">
        <f>'Jesuit (numbers)'!AL16/AB16</f>
        <v>6.1664510564898661E-2</v>
      </c>
    </row>
    <row r="17" spans="1:32">
      <c r="A17" s="14">
        <v>127918</v>
      </c>
      <c r="B17" s="14" t="s">
        <v>119</v>
      </c>
      <c r="C17" s="6">
        <v>1343</v>
      </c>
      <c r="D17" s="7">
        <f>'Jesuit (numbers)'!E17/C17</f>
        <v>5.2122114668652275E-3</v>
      </c>
      <c r="E17" s="7">
        <f>'Jesuit (numbers)'!F17/C17</f>
        <v>5.956813104988831E-3</v>
      </c>
      <c r="F17" s="7">
        <f>'Jesuit (numbers)'!G17/C17</f>
        <v>3.7230081906180195E-3</v>
      </c>
      <c r="G17" s="7">
        <f>'Jesuit (numbers)'!H17/C17</f>
        <v>1.4892032762472078E-2</v>
      </c>
      <c r="H17" s="6">
        <v>1400</v>
      </c>
      <c r="I17" s="7">
        <f>'Jesuit (numbers)'!K17/H17</f>
        <v>6.4285714285714285E-3</v>
      </c>
      <c r="J17" s="7">
        <f>'Jesuit (numbers)'!L17/H17</f>
        <v>5.0000000000000001E-3</v>
      </c>
      <c r="K17" s="7">
        <f>'Jesuit (numbers)'!M17/H17</f>
        <v>4.2857142857142859E-3</v>
      </c>
      <c r="L17" s="7">
        <f>'Jesuit (numbers)'!N17/H17</f>
        <v>1.5714285714285715E-2</v>
      </c>
      <c r="M17" s="6">
        <v>1346</v>
      </c>
      <c r="N17" s="7">
        <f>'Jesuit (numbers)'!Q17/M17</f>
        <v>8.9153046062407128E-3</v>
      </c>
      <c r="O17" s="7">
        <f>'Jesuit (numbers)'!R17/M17</f>
        <v>5.2005943536404158E-3</v>
      </c>
      <c r="P17" s="7">
        <f>'Jesuit (numbers)'!S17/M17</f>
        <v>8.1723625557206542E-3</v>
      </c>
      <c r="Q17" s="7">
        <f>'Jesuit (numbers)'!T17/M17</f>
        <v>2.2288261515601784E-2</v>
      </c>
      <c r="R17" s="6">
        <v>1347</v>
      </c>
      <c r="S17" s="7">
        <f>'Jesuit (numbers)'!W17/R17</f>
        <v>1.3363028953229399E-2</v>
      </c>
      <c r="T17" s="7">
        <f>'Jesuit (numbers)'!X17/R17</f>
        <v>5.9391239792130658E-3</v>
      </c>
      <c r="U17" s="7">
        <f>'Jesuit (numbers)'!Y17/R17</f>
        <v>5.196733481811433E-3</v>
      </c>
      <c r="V17" s="7">
        <f>'Jesuit (numbers)'!Z17/R17</f>
        <v>2.4498886414253896E-2</v>
      </c>
      <c r="W17" s="6">
        <v>1383</v>
      </c>
      <c r="X17" s="7">
        <f>'Jesuit (numbers)'!AC17/W17</f>
        <v>7.9537237888647871E-3</v>
      </c>
      <c r="Y17" s="7">
        <f>'Jesuit (numbers)'!AD17/W17</f>
        <v>5.0614605929139552E-3</v>
      </c>
      <c r="Z17" s="7">
        <f>'Jesuit (numbers)'!AE17/W17</f>
        <v>7.9537237888647871E-3</v>
      </c>
      <c r="AA17" s="7">
        <f>'Jesuit (numbers)'!AF17/W17</f>
        <v>2.0968908170643528E-2</v>
      </c>
      <c r="AB17" s="6">
        <v>1276</v>
      </c>
      <c r="AC17" s="7">
        <f>'Jesuit (numbers)'!AI17/AB17</f>
        <v>1.2539184952978056E-2</v>
      </c>
      <c r="AD17" s="7">
        <f>'Jesuit (numbers)'!AJ17/AB17</f>
        <v>8.6206896551724137E-3</v>
      </c>
      <c r="AE17" s="7">
        <f>'Jesuit (numbers)'!AK17/AB17</f>
        <v>1.4106583072100314E-2</v>
      </c>
      <c r="AF17" s="7">
        <f>'Jesuit (numbers)'!AL17/AB17</f>
        <v>3.526645768025078E-2</v>
      </c>
    </row>
    <row r="18" spans="1:32">
      <c r="A18" s="14">
        <v>179043</v>
      </c>
      <c r="B18" s="14" t="s">
        <v>120</v>
      </c>
      <c r="C18" s="6">
        <v>428</v>
      </c>
      <c r="D18" s="7">
        <f>'Jesuit (numbers)'!E18/C18</f>
        <v>5.3738317757009345E-2</v>
      </c>
      <c r="E18" s="7">
        <f>'Jesuit (numbers)'!F18/C18</f>
        <v>1.6355140186915886E-2</v>
      </c>
      <c r="F18" s="7">
        <f>'Jesuit (numbers)'!G18/C18</f>
        <v>1.6355140186915886E-2</v>
      </c>
      <c r="G18" s="7">
        <f>'Jesuit (numbers)'!H18/C18</f>
        <v>8.6448598130841117E-2</v>
      </c>
      <c r="H18" s="6">
        <v>404</v>
      </c>
      <c r="I18" s="7">
        <f>'Jesuit (numbers)'!K18/H18</f>
        <v>5.6930693069306933E-2</v>
      </c>
      <c r="J18" s="7">
        <f>'Jesuit (numbers)'!L18/H18</f>
        <v>2.2277227722772276E-2</v>
      </c>
      <c r="K18" s="7">
        <f>'Jesuit (numbers)'!M18/H18</f>
        <v>3.2178217821782179E-2</v>
      </c>
      <c r="L18" s="7">
        <f>'Jesuit (numbers)'!N18/H18</f>
        <v>0.11138613861386139</v>
      </c>
      <c r="M18" s="6">
        <v>453</v>
      </c>
      <c r="N18" s="7">
        <f>'Jesuit (numbers)'!Q18/M18</f>
        <v>4.856512141280353E-2</v>
      </c>
      <c r="O18" s="7">
        <f>'Jesuit (numbers)'!R18/M18</f>
        <v>1.7660044150110375E-2</v>
      </c>
      <c r="P18" s="7">
        <f>'Jesuit (numbers)'!S18/M18</f>
        <v>3.3112582781456956E-2</v>
      </c>
      <c r="Q18" s="7">
        <f>'Jesuit (numbers)'!T18/M18</f>
        <v>9.9337748344370855E-2</v>
      </c>
      <c r="R18" s="6">
        <v>482</v>
      </c>
      <c r="S18" s="7">
        <f>'Jesuit (numbers)'!W18/R18</f>
        <v>4.1493775933609957E-2</v>
      </c>
      <c r="T18" s="7">
        <f>'Jesuit (numbers)'!X18/R18</f>
        <v>2.2821576763485476E-2</v>
      </c>
      <c r="U18" s="7">
        <f>'Jesuit (numbers)'!Y18/R18</f>
        <v>3.3195020746887967E-2</v>
      </c>
      <c r="V18" s="7">
        <f>'Jesuit (numbers)'!Z18/R18</f>
        <v>9.7510373443983403E-2</v>
      </c>
      <c r="W18" s="6">
        <v>503</v>
      </c>
      <c r="X18" s="7">
        <f>'Jesuit (numbers)'!AC18/W18</f>
        <v>4.5725646123260438E-2</v>
      </c>
      <c r="Y18" s="7">
        <f>'Jesuit (numbers)'!AD18/W18</f>
        <v>1.9880715705765408E-2</v>
      </c>
      <c r="Z18" s="7">
        <f>'Jesuit (numbers)'!AE18/W18</f>
        <v>1.9880715705765408E-2</v>
      </c>
      <c r="AA18" s="7">
        <f>'Jesuit (numbers)'!AF18/W18</f>
        <v>8.5487077534791248E-2</v>
      </c>
      <c r="AB18" s="6">
        <v>518</v>
      </c>
      <c r="AC18" s="7">
        <f>'Jesuit (numbers)'!AI18/AB18</f>
        <v>2.3166023166023165E-2</v>
      </c>
      <c r="AD18" s="7">
        <f>'Jesuit (numbers)'!AJ18/AB18</f>
        <v>1.3513513513513514E-2</v>
      </c>
      <c r="AE18" s="7">
        <f>'Jesuit (numbers)'!AK18/AB18</f>
        <v>2.1235521235521235E-2</v>
      </c>
      <c r="AF18" s="7">
        <f>'Jesuit (numbers)'!AL18/AB18</f>
        <v>5.7915057915057917E-2</v>
      </c>
    </row>
    <row r="19" spans="1:32">
      <c r="A19" s="14">
        <v>215770</v>
      </c>
      <c r="B19" s="14" t="s">
        <v>121</v>
      </c>
      <c r="C19" s="6">
        <v>978</v>
      </c>
      <c r="D19" s="7">
        <f>'Jesuit (numbers)'!E19/C19</f>
        <v>6.8507157464212681E-2</v>
      </c>
      <c r="E19" s="7">
        <f>'Jesuit (numbers)'!F19/C19</f>
        <v>2.7607361963190184E-2</v>
      </c>
      <c r="F19" s="7">
        <f>'Jesuit (numbers)'!G19/C19</f>
        <v>1.2269938650306749E-2</v>
      </c>
      <c r="G19" s="7">
        <f>'Jesuit (numbers)'!H19/C19</f>
        <v>0.10838445807770961</v>
      </c>
      <c r="H19" s="6">
        <v>1064</v>
      </c>
      <c r="I19" s="7">
        <f>'Jesuit (numbers)'!K19/H19</f>
        <v>5.4511278195488719E-2</v>
      </c>
      <c r="J19" s="7">
        <f>'Jesuit (numbers)'!L19/H19</f>
        <v>3.007518796992481E-2</v>
      </c>
      <c r="K19" s="7">
        <f>'Jesuit (numbers)'!M19/H19</f>
        <v>3.7593984962406013E-3</v>
      </c>
      <c r="L19" s="7">
        <f>'Jesuit (numbers)'!N19/H19</f>
        <v>8.834586466165413E-2</v>
      </c>
      <c r="M19" s="6">
        <v>1119</v>
      </c>
      <c r="N19" s="7">
        <f>'Jesuit (numbers)'!Q19/M19</f>
        <v>7.2386058981233251E-2</v>
      </c>
      <c r="O19" s="7">
        <f>'Jesuit (numbers)'!R19/M19</f>
        <v>2.7703306523681859E-2</v>
      </c>
      <c r="P19" s="7">
        <f>'Jesuit (numbers)'!S19/M19</f>
        <v>1.2511170688114389E-2</v>
      </c>
      <c r="Q19" s="7">
        <f>'Jesuit (numbers)'!T19/M19</f>
        <v>0.1126005361930295</v>
      </c>
      <c r="R19" s="6">
        <v>1060</v>
      </c>
      <c r="S19" s="7">
        <f>'Jesuit (numbers)'!W19/R19</f>
        <v>6.6037735849056603E-2</v>
      </c>
      <c r="T19" s="7">
        <f>'Jesuit (numbers)'!X19/R19</f>
        <v>1.981132075471698E-2</v>
      </c>
      <c r="U19" s="7">
        <f>'Jesuit (numbers)'!Y19/R19</f>
        <v>1.6981132075471698E-2</v>
      </c>
      <c r="V19" s="7">
        <f>'Jesuit (numbers)'!Z19/R19</f>
        <v>0.10283018867924529</v>
      </c>
      <c r="W19" s="6">
        <v>1386</v>
      </c>
      <c r="X19" s="7">
        <f>'Jesuit (numbers)'!AC19/W19</f>
        <v>5.3391053391053392E-2</v>
      </c>
      <c r="Y19" s="7">
        <f>'Jesuit (numbers)'!AD19/W19</f>
        <v>1.443001443001443E-2</v>
      </c>
      <c r="Z19" s="7">
        <f>'Jesuit (numbers)'!AE19/W19</f>
        <v>9.3795093795093799E-3</v>
      </c>
      <c r="AA19" s="7">
        <f>'Jesuit (numbers)'!AF19/W19</f>
        <v>7.72005772005772E-2</v>
      </c>
      <c r="AB19" s="6">
        <v>1348</v>
      </c>
      <c r="AC19" s="7">
        <f>'Jesuit (numbers)'!AI19/AB19</f>
        <v>4.7477744807121663E-2</v>
      </c>
      <c r="AD19" s="7">
        <f>'Jesuit (numbers)'!AJ19/AB19</f>
        <v>2.1513353115727003E-2</v>
      </c>
      <c r="AE19" s="7">
        <f>'Jesuit (numbers)'!AK19/AB19</f>
        <v>5.9347181008902079E-3</v>
      </c>
      <c r="AF19" s="7">
        <f>'Jesuit (numbers)'!AL19/AB19</f>
        <v>7.4925816023738878E-2</v>
      </c>
    </row>
    <row r="20" spans="1:32">
      <c r="A20" s="14">
        <v>179159</v>
      </c>
      <c r="B20" s="14" t="s">
        <v>122</v>
      </c>
      <c r="C20" s="6">
        <v>1806</v>
      </c>
      <c r="D20" s="7">
        <f>'Jesuit (numbers)'!E20/C20</f>
        <v>2.7131782945736434E-2</v>
      </c>
      <c r="E20" s="7">
        <f>'Jesuit (numbers)'!F20/C20</f>
        <v>2.0487264673311186E-2</v>
      </c>
      <c r="F20" s="7">
        <f>'Jesuit (numbers)'!G20/C20</f>
        <v>1.5503875968992248E-2</v>
      </c>
      <c r="G20" s="7">
        <f>'Jesuit (numbers)'!H20/C20</f>
        <v>6.3122923588039864E-2</v>
      </c>
      <c r="H20" s="6">
        <v>1609</v>
      </c>
      <c r="I20" s="7">
        <f>'Jesuit (numbers)'!K20/H20</f>
        <v>2.6724673710379118E-2</v>
      </c>
      <c r="J20" s="7">
        <f>'Jesuit (numbers)'!L20/H20</f>
        <v>1.8023617153511497E-2</v>
      </c>
      <c r="K20" s="7">
        <f>'Jesuit (numbers)'!M20/H20</f>
        <v>1.8023617153511497E-2</v>
      </c>
      <c r="L20" s="7">
        <f>'Jesuit (numbers)'!N20/H20</f>
        <v>6.2771908017402109E-2</v>
      </c>
      <c r="M20" s="6">
        <v>1668</v>
      </c>
      <c r="N20" s="7">
        <f>'Jesuit (numbers)'!Q20/M20</f>
        <v>2.2781774580335732E-2</v>
      </c>
      <c r="O20" s="7">
        <f>'Jesuit (numbers)'!R20/M20</f>
        <v>1.498800959232614E-2</v>
      </c>
      <c r="P20" s="7">
        <f>'Jesuit (numbers)'!S20/M20</f>
        <v>1.618705035971223E-2</v>
      </c>
      <c r="Q20" s="7">
        <f>'Jesuit (numbers)'!T20/M20</f>
        <v>5.3956834532374098E-2</v>
      </c>
      <c r="R20" s="6">
        <v>1771</v>
      </c>
      <c r="S20" s="7">
        <f>'Jesuit (numbers)'!W20/R20</f>
        <v>2.4280067758328628E-2</v>
      </c>
      <c r="T20" s="7">
        <f>'Jesuit (numbers)'!X20/R20</f>
        <v>1.637492941840768E-2</v>
      </c>
      <c r="U20" s="7">
        <f>'Jesuit (numbers)'!Y20/R20</f>
        <v>1.0163749294184076E-2</v>
      </c>
      <c r="V20" s="7">
        <f>'Jesuit (numbers)'!Z20/R20</f>
        <v>5.0818746470920384E-2</v>
      </c>
      <c r="W20" s="6">
        <v>1749</v>
      </c>
      <c r="X20" s="7">
        <f>'Jesuit (numbers)'!AC20/W20</f>
        <v>2.1154945683247571E-2</v>
      </c>
      <c r="Y20" s="7">
        <f>'Jesuit (numbers)'!AD20/W20</f>
        <v>1.3722126929674099E-2</v>
      </c>
      <c r="Z20" s="7">
        <f>'Jesuit (numbers)'!AE20/W20</f>
        <v>1.0291595197255575E-2</v>
      </c>
      <c r="AA20" s="7">
        <f>'Jesuit (numbers)'!AF20/W20</f>
        <v>4.5168667810177247E-2</v>
      </c>
      <c r="AB20" s="6">
        <v>2003</v>
      </c>
      <c r="AC20" s="7">
        <f>'Jesuit (numbers)'!AI20/AB20</f>
        <v>2.0469296055916127E-2</v>
      </c>
      <c r="AD20" s="7">
        <f>'Jesuit (numbers)'!AJ20/AB20</f>
        <v>1.0983524712930605E-2</v>
      </c>
      <c r="AE20" s="7">
        <f>'Jesuit (numbers)'!AK20/AB20</f>
        <v>6.9895157264103841E-3</v>
      </c>
      <c r="AF20" s="7">
        <f>'Jesuit (numbers)'!AL20/AB20</f>
        <v>3.8442336495257114E-2</v>
      </c>
    </row>
    <row r="21" spans="1:32">
      <c r="A21" s="14">
        <v>186432</v>
      </c>
      <c r="B21" s="14" t="s">
        <v>123</v>
      </c>
      <c r="C21" s="6">
        <v>401</v>
      </c>
      <c r="D21" s="7">
        <f>'Jesuit (numbers)'!E21/C21</f>
        <v>1.7456359102244388E-2</v>
      </c>
      <c r="E21" s="7">
        <f>'Jesuit (numbers)'!F21/C21</f>
        <v>1.4962593516209476E-2</v>
      </c>
      <c r="F21" s="7">
        <f>'Jesuit (numbers)'!G21/C21</f>
        <v>9.9750623441396506E-3</v>
      </c>
      <c r="G21" s="7">
        <f>'Jesuit (numbers)'!H21/C21</f>
        <v>4.2394014962593519E-2</v>
      </c>
      <c r="H21" s="6">
        <v>372</v>
      </c>
      <c r="I21" s="7">
        <f>'Jesuit (numbers)'!K21/H21</f>
        <v>3.4946236559139782E-2</v>
      </c>
      <c r="J21" s="7">
        <f>'Jesuit (numbers)'!L21/H21</f>
        <v>2.1505376344086023E-2</v>
      </c>
      <c r="K21" s="7">
        <f>'Jesuit (numbers)'!M21/H21</f>
        <v>5.3763440860215058E-3</v>
      </c>
      <c r="L21" s="7">
        <f>'Jesuit (numbers)'!N21/H21</f>
        <v>6.1827956989247312E-2</v>
      </c>
      <c r="M21" s="6">
        <v>457</v>
      </c>
      <c r="N21" s="7">
        <f>'Jesuit (numbers)'!Q21/M21</f>
        <v>1.9693654266958426E-2</v>
      </c>
      <c r="O21" s="7">
        <f>'Jesuit (numbers)'!R21/M21</f>
        <v>1.9693654266958426E-2</v>
      </c>
      <c r="P21" s="7">
        <f>'Jesuit (numbers)'!S21/M21</f>
        <v>6.5645514223194746E-3</v>
      </c>
      <c r="Q21" s="7">
        <f>'Jesuit (numbers)'!T21/M21</f>
        <v>4.5951859956236324E-2</v>
      </c>
      <c r="R21" s="6">
        <v>411</v>
      </c>
      <c r="S21" s="7">
        <f>'Jesuit (numbers)'!W21/R21</f>
        <v>7.2992700729927005E-3</v>
      </c>
      <c r="T21" s="7">
        <f>'Jesuit (numbers)'!X21/R21</f>
        <v>2.1897810218978103E-2</v>
      </c>
      <c r="U21" s="7">
        <f>'Jesuit (numbers)'!Y21/R21</f>
        <v>4.8661800486618006E-3</v>
      </c>
      <c r="V21" s="7">
        <f>'Jesuit (numbers)'!Z21/R21</f>
        <v>3.4063260340632603E-2</v>
      </c>
      <c r="W21" s="6">
        <v>489</v>
      </c>
      <c r="X21" s="7">
        <f>'Jesuit (numbers)'!AC21/W21</f>
        <v>1.8404907975460124E-2</v>
      </c>
      <c r="Y21" s="7">
        <f>'Jesuit (numbers)'!AD21/W21</f>
        <v>1.6359918200408999E-2</v>
      </c>
      <c r="Z21" s="7">
        <f>'Jesuit (numbers)'!AE21/W21</f>
        <v>2.0449897750511249E-3</v>
      </c>
      <c r="AA21" s="7">
        <f>'Jesuit (numbers)'!AF21/W21</f>
        <v>3.6809815950920248E-2</v>
      </c>
      <c r="AB21" s="6">
        <v>446</v>
      </c>
      <c r="AC21" s="7">
        <f>'Jesuit (numbers)'!AI21/AB21</f>
        <v>3.5874439461883408E-2</v>
      </c>
      <c r="AD21" s="7">
        <f>'Jesuit (numbers)'!AJ21/AB21</f>
        <v>2.2421524663677129E-2</v>
      </c>
      <c r="AE21" s="7">
        <f>'Jesuit (numbers)'!AK21/AB21</f>
        <v>0</v>
      </c>
      <c r="AF21" s="7">
        <f>'Jesuit (numbers)'!AL21/AB21</f>
        <v>5.829596412556054E-2</v>
      </c>
    </row>
    <row r="22" spans="1:32">
      <c r="A22" s="14">
        <v>122931</v>
      </c>
      <c r="B22" s="14" t="s">
        <v>124</v>
      </c>
      <c r="C22" s="6">
        <v>1212</v>
      </c>
      <c r="D22" s="7">
        <f>'Jesuit (numbers)'!E22/C22</f>
        <v>4.2904290429042903E-2</v>
      </c>
      <c r="E22" s="7">
        <f>'Jesuit (numbers)'!F22/C22</f>
        <v>2.2277227722772276E-2</v>
      </c>
      <c r="F22" s="7">
        <f>'Jesuit (numbers)'!G22/C22</f>
        <v>3.6303630363036306E-2</v>
      </c>
      <c r="G22" s="7">
        <f>'Jesuit (numbers)'!H22/C22</f>
        <v>0.10148514851485149</v>
      </c>
      <c r="H22" s="6">
        <v>1397</v>
      </c>
      <c r="I22" s="7">
        <f>'Jesuit (numbers)'!K22/H22</f>
        <v>5.4402290622763062E-2</v>
      </c>
      <c r="J22" s="7">
        <f>'Jesuit (numbers)'!L22/H22</f>
        <v>2.5769506084466716E-2</v>
      </c>
      <c r="K22" s="7">
        <f>'Jesuit (numbers)'!M22/H22</f>
        <v>3.1496062992125984E-2</v>
      </c>
      <c r="L22" s="7">
        <f>'Jesuit (numbers)'!N22/H22</f>
        <v>0.11166785969935576</v>
      </c>
      <c r="M22" s="6">
        <v>1392</v>
      </c>
      <c r="N22" s="7">
        <f>'Jesuit (numbers)'!Q22/M22</f>
        <v>4.0948275862068964E-2</v>
      </c>
      <c r="O22" s="7">
        <f>'Jesuit (numbers)'!R22/M22</f>
        <v>2.5862068965517241E-2</v>
      </c>
      <c r="P22" s="7">
        <f>'Jesuit (numbers)'!S22/M22</f>
        <v>3.089080459770115E-2</v>
      </c>
      <c r="Q22" s="7">
        <f>'Jesuit (numbers)'!T22/M22</f>
        <v>9.7701149425287362E-2</v>
      </c>
      <c r="R22" s="6">
        <v>1566</v>
      </c>
      <c r="S22" s="7">
        <f>'Jesuit (numbers)'!W22/R22</f>
        <v>4.2784163473818644E-2</v>
      </c>
      <c r="T22" s="7">
        <f>'Jesuit (numbers)'!X22/R22</f>
        <v>2.9374201787994891E-2</v>
      </c>
      <c r="U22" s="7">
        <f>'Jesuit (numbers)'!Y22/R22</f>
        <v>2.8097062579821201E-2</v>
      </c>
      <c r="V22" s="7">
        <f>'Jesuit (numbers)'!Z22/R22</f>
        <v>0.10025542784163474</v>
      </c>
      <c r="W22" s="6">
        <v>1469</v>
      </c>
      <c r="X22" s="7">
        <f>'Jesuit (numbers)'!AC22/W22</f>
        <v>3.2675289312457452E-2</v>
      </c>
      <c r="Y22" s="7">
        <f>'Jesuit (numbers)'!AD22/W22</f>
        <v>2.042205582028591E-2</v>
      </c>
      <c r="Z22" s="7">
        <f>'Jesuit (numbers)'!AE22/W22</f>
        <v>2.3144996596324029E-2</v>
      </c>
      <c r="AA22" s="7">
        <f>'Jesuit (numbers)'!AF22/W22</f>
        <v>7.6242341729067395E-2</v>
      </c>
      <c r="AB22" s="6">
        <v>1498</v>
      </c>
      <c r="AC22" s="7">
        <f>'Jesuit (numbers)'!AI22/AB22</f>
        <v>2.8704939919893192E-2</v>
      </c>
      <c r="AD22" s="7">
        <f>'Jesuit (numbers)'!AJ22/AB22</f>
        <v>2.1361815754339118E-2</v>
      </c>
      <c r="AE22" s="7">
        <f>'Jesuit (numbers)'!AK22/AB22</f>
        <v>9.3457943925233638E-3</v>
      </c>
      <c r="AF22" s="7">
        <f>'Jesuit (numbers)'!AL22/AB22</f>
        <v>5.9412550066755672E-2</v>
      </c>
    </row>
    <row r="23" spans="1:32">
      <c r="A23" s="14">
        <v>236595</v>
      </c>
      <c r="B23" s="14" t="s">
        <v>125</v>
      </c>
      <c r="C23" s="6">
        <v>947</v>
      </c>
      <c r="D23" s="7">
        <f>'Jesuit (numbers)'!E23/C23</f>
        <v>4.6462513199577615E-2</v>
      </c>
      <c r="E23" s="7">
        <f>'Jesuit (numbers)'!F23/C23</f>
        <v>1.6895459345300949E-2</v>
      </c>
      <c r="F23" s="7">
        <f>'Jesuit (numbers)'!G23/C23</f>
        <v>2.0063357972544878E-2</v>
      </c>
      <c r="G23" s="7">
        <f>'Jesuit (numbers)'!H23/C23</f>
        <v>8.3421330517423439E-2</v>
      </c>
      <c r="H23" s="6">
        <v>1157</v>
      </c>
      <c r="I23" s="7">
        <f>'Jesuit (numbers)'!K23/H23</f>
        <v>5.3586862575626622E-2</v>
      </c>
      <c r="J23" s="7">
        <f>'Jesuit (numbers)'!L23/H23</f>
        <v>2.5929127052722559E-2</v>
      </c>
      <c r="K23" s="7">
        <f>'Jesuit (numbers)'!M23/H23</f>
        <v>3.1979256698357821E-2</v>
      </c>
      <c r="L23" s="7">
        <f>'Jesuit (numbers)'!N23/H23</f>
        <v>0.111495246326707</v>
      </c>
      <c r="M23" s="6">
        <v>1261</v>
      </c>
      <c r="N23" s="7">
        <f>'Jesuit (numbers)'!Q23/M23</f>
        <v>4.3616177636796191E-2</v>
      </c>
      <c r="O23" s="7">
        <f>'Jesuit (numbers)'!R23/M23</f>
        <v>1.506740681998414E-2</v>
      </c>
      <c r="P23" s="7">
        <f>'Jesuit (numbers)'!S23/M23</f>
        <v>1.3481363996827915E-2</v>
      </c>
      <c r="Q23" s="7">
        <f>'Jesuit (numbers)'!T23/M23</f>
        <v>7.2164948453608241E-2</v>
      </c>
      <c r="R23" s="6">
        <v>1219</v>
      </c>
      <c r="S23" s="7">
        <f>'Jesuit (numbers)'!W23/R23</f>
        <v>5.988515176374077E-2</v>
      </c>
      <c r="T23" s="7">
        <f>'Jesuit (numbers)'!X23/R23</f>
        <v>1.8047579983593111E-2</v>
      </c>
      <c r="U23" s="7">
        <f>'Jesuit (numbers)'!Y23/R23</f>
        <v>2.871205906480722E-2</v>
      </c>
      <c r="V23" s="7">
        <f>'Jesuit (numbers)'!Z23/R23</f>
        <v>0.10664479081214109</v>
      </c>
      <c r="W23" s="6">
        <v>1342</v>
      </c>
      <c r="X23" s="7">
        <f>'Jesuit (numbers)'!AC23/W23</f>
        <v>4.7690014903129657E-2</v>
      </c>
      <c r="Y23" s="7">
        <f>'Jesuit (numbers)'!AD23/W23</f>
        <v>1.7138599105812221E-2</v>
      </c>
      <c r="Z23" s="7">
        <f>'Jesuit (numbers)'!AE23/W23</f>
        <v>2.1609538002980627E-2</v>
      </c>
      <c r="AA23" s="7">
        <f>'Jesuit (numbers)'!AF23/W23</f>
        <v>8.6438152011922509E-2</v>
      </c>
      <c r="AB23" s="6">
        <v>1526</v>
      </c>
      <c r="AC23" s="7">
        <f>'Jesuit (numbers)'!AI23/AB23</f>
        <v>3.669724770642202E-2</v>
      </c>
      <c r="AD23" s="7">
        <f>'Jesuit (numbers)'!AJ23/AB23</f>
        <v>1.5727391874180863E-2</v>
      </c>
      <c r="AE23" s="7">
        <f>'Jesuit (numbers)'!AK23/AB23</f>
        <v>1.4416775884665793E-2</v>
      </c>
      <c r="AF23" s="7">
        <f>'Jesuit (numbers)'!AL23/AB23</f>
        <v>6.6841415465268672E-2</v>
      </c>
    </row>
    <row r="24" spans="1:32">
      <c r="A24" s="14">
        <v>102234</v>
      </c>
      <c r="B24" s="14" t="s">
        <v>126</v>
      </c>
      <c r="C24" s="6">
        <v>267</v>
      </c>
      <c r="D24" s="7">
        <f>'Jesuit (numbers)'!E24/C24</f>
        <v>8.2397003745318345E-2</v>
      </c>
      <c r="E24" s="7">
        <f>'Jesuit (numbers)'!F24/C24</f>
        <v>7.4906367041198503E-3</v>
      </c>
      <c r="F24" s="7">
        <f>'Jesuit (numbers)'!G24/C24</f>
        <v>1.1235955056179775E-2</v>
      </c>
      <c r="G24" s="7">
        <f>'Jesuit (numbers)'!H24/C24</f>
        <v>0.10112359550561797</v>
      </c>
      <c r="H24" s="6">
        <v>237</v>
      </c>
      <c r="I24" s="7">
        <f>'Jesuit (numbers)'!K24/H24</f>
        <v>6.7510548523206745E-2</v>
      </c>
      <c r="J24" s="7">
        <f>'Jesuit (numbers)'!L24/H24</f>
        <v>4.6413502109704644E-2</v>
      </c>
      <c r="K24" s="7">
        <f>'Jesuit (numbers)'!M24/H24</f>
        <v>3.3755274261603373E-2</v>
      </c>
      <c r="L24" s="7">
        <f>'Jesuit (numbers)'!N24/H24</f>
        <v>0.14767932489451477</v>
      </c>
      <c r="M24" s="6">
        <v>249</v>
      </c>
      <c r="N24" s="7">
        <f>'Jesuit (numbers)'!Q24/M24</f>
        <v>5.6224899598393573E-2</v>
      </c>
      <c r="O24" s="7">
        <f>'Jesuit (numbers)'!R24/M24</f>
        <v>2.0080321285140562E-2</v>
      </c>
      <c r="P24" s="7">
        <f>'Jesuit (numbers)'!S24/M24</f>
        <v>0</v>
      </c>
      <c r="Q24" s="7">
        <f>'Jesuit (numbers)'!T24/M24</f>
        <v>7.6305220883534142E-2</v>
      </c>
      <c r="R24" s="6">
        <v>272</v>
      </c>
      <c r="S24" s="7">
        <f>'Jesuit (numbers)'!W24/R24</f>
        <v>1.4705882352941176E-2</v>
      </c>
      <c r="T24" s="7">
        <f>'Jesuit (numbers)'!X24/R24</f>
        <v>3.3088235294117647E-2</v>
      </c>
      <c r="U24" s="7">
        <f>'Jesuit (numbers)'!Y24/R24</f>
        <v>3.6764705882352942E-2</v>
      </c>
      <c r="V24" s="7">
        <f>'Jesuit (numbers)'!Z24/R24</f>
        <v>8.455882352941177E-2</v>
      </c>
      <c r="W24" s="6">
        <v>252</v>
      </c>
      <c r="X24" s="7">
        <f>'Jesuit (numbers)'!AC24/W24</f>
        <v>1.5873015873015872E-2</v>
      </c>
      <c r="Y24" s="7">
        <f>'Jesuit (numbers)'!AD24/W24</f>
        <v>3.1746031746031744E-2</v>
      </c>
      <c r="Z24" s="7">
        <f>'Jesuit (numbers)'!AE24/W24</f>
        <v>4.7619047619047616E-2</v>
      </c>
      <c r="AA24" s="7">
        <f>'Jesuit (numbers)'!AF24/W24</f>
        <v>9.5238095238095233E-2</v>
      </c>
      <c r="AB24" s="6">
        <v>257</v>
      </c>
      <c r="AC24" s="7">
        <f>'Jesuit (numbers)'!AI24/AB24</f>
        <v>5.8365758754863814E-2</v>
      </c>
      <c r="AD24" s="7">
        <f>'Jesuit (numbers)'!AJ24/AB24</f>
        <v>3.1128404669260701E-2</v>
      </c>
      <c r="AE24" s="7">
        <f>'Jesuit (numbers)'!AK24/AB24</f>
        <v>3.5019455252918288E-2</v>
      </c>
      <c r="AF24" s="7">
        <f>'Jesuit (numbers)'!AL24/AB24</f>
        <v>0.1245136186770428</v>
      </c>
    </row>
    <row r="25" spans="1:32">
      <c r="A25" s="14">
        <v>169716</v>
      </c>
      <c r="B25" s="14" t="s">
        <v>127</v>
      </c>
      <c r="C25" s="6">
        <v>597</v>
      </c>
      <c r="D25" s="7">
        <f>'Jesuit (numbers)'!E25/C25</f>
        <v>4.5226130653266333E-2</v>
      </c>
      <c r="E25" s="7">
        <f>'Jesuit (numbers)'!F25/C25</f>
        <v>2.0100502512562814E-2</v>
      </c>
      <c r="F25" s="7">
        <f>'Jesuit (numbers)'!G25/C25</f>
        <v>6.7001675041876048E-3</v>
      </c>
      <c r="G25" s="7">
        <f>'Jesuit (numbers)'!H25/C25</f>
        <v>7.2026800670016752E-2</v>
      </c>
      <c r="H25" s="6">
        <v>669</v>
      </c>
      <c r="I25" s="7">
        <f>'Jesuit (numbers)'!K25/H25</f>
        <v>4.0358744394618833E-2</v>
      </c>
      <c r="J25" s="7">
        <f>'Jesuit (numbers)'!L25/H25</f>
        <v>1.3452914798206279E-2</v>
      </c>
      <c r="K25" s="7">
        <f>'Jesuit (numbers)'!M25/H25</f>
        <v>8.9686098654708519E-3</v>
      </c>
      <c r="L25" s="7">
        <f>'Jesuit (numbers)'!N25/H25</f>
        <v>6.2780269058295965E-2</v>
      </c>
      <c r="M25" s="6">
        <v>628</v>
      </c>
      <c r="N25" s="7">
        <f>'Jesuit (numbers)'!Q25/M25</f>
        <v>1.4331210191082803E-2</v>
      </c>
      <c r="O25" s="7">
        <f>'Jesuit (numbers)'!R25/M25</f>
        <v>1.2738853503184714E-2</v>
      </c>
      <c r="P25" s="7">
        <f>'Jesuit (numbers)'!S25/M25</f>
        <v>1.1146496815286623E-2</v>
      </c>
      <c r="Q25" s="7">
        <f>'Jesuit (numbers)'!T25/M25</f>
        <v>3.8216560509554139E-2</v>
      </c>
      <c r="R25" s="6">
        <v>699</v>
      </c>
      <c r="S25" s="7">
        <f>'Jesuit (numbers)'!W25/R25</f>
        <v>1.1444921316165951E-2</v>
      </c>
      <c r="T25" s="7">
        <f>'Jesuit (numbers)'!X25/R25</f>
        <v>1.4306151645207439E-2</v>
      </c>
      <c r="U25" s="7">
        <f>'Jesuit (numbers)'!Y25/R25</f>
        <v>1.4306151645207439E-3</v>
      </c>
      <c r="V25" s="7">
        <f>'Jesuit (numbers)'!Z25/R25</f>
        <v>2.7181688125894134E-2</v>
      </c>
      <c r="W25" s="6">
        <v>754</v>
      </c>
      <c r="X25" s="7">
        <f>'Jesuit (numbers)'!AC25/W25</f>
        <v>1.3262599469496022E-2</v>
      </c>
      <c r="Y25" s="7">
        <f>'Jesuit (numbers)'!AD25/W25</f>
        <v>1.4588859416445624E-2</v>
      </c>
      <c r="Z25" s="7">
        <f>'Jesuit (numbers)'!AE25/W25</f>
        <v>7.9575596816976128E-3</v>
      </c>
      <c r="AA25" s="7">
        <f>'Jesuit (numbers)'!AF25/W25</f>
        <v>3.580901856763926E-2</v>
      </c>
      <c r="AB25" s="6">
        <v>745</v>
      </c>
      <c r="AC25" s="7">
        <f>'Jesuit (numbers)'!AI25/AB25</f>
        <v>1.2080536912751677E-2</v>
      </c>
      <c r="AD25" s="7">
        <f>'Jesuit (numbers)'!AJ25/AB25</f>
        <v>1.3422818791946308E-2</v>
      </c>
      <c r="AE25" s="7">
        <f>'Jesuit (numbers)'!AK25/AB25</f>
        <v>1.2080536912751677E-2</v>
      </c>
      <c r="AF25" s="7">
        <f>'Jesuit (numbers)'!AL25/AB25</f>
        <v>3.7583892617449662E-2</v>
      </c>
    </row>
    <row r="26" spans="1:32">
      <c r="A26" s="14">
        <v>122612</v>
      </c>
      <c r="B26" s="14" t="s">
        <v>128</v>
      </c>
      <c r="C26" s="6">
        <v>1211</v>
      </c>
      <c r="D26" s="7">
        <f>'Jesuit (numbers)'!E26/C26</f>
        <v>3.3030553261767133E-2</v>
      </c>
      <c r="E26" s="7">
        <f>'Jesuit (numbers)'!F26/C26</f>
        <v>3.1379025598678778E-2</v>
      </c>
      <c r="F26" s="7">
        <f>'Jesuit (numbers)'!G26/C26</f>
        <v>1.3212221304706853E-2</v>
      </c>
      <c r="G26" s="7">
        <f>'Jesuit (numbers)'!H26/C26</f>
        <v>7.7621800165152771E-2</v>
      </c>
      <c r="H26" s="6">
        <v>1225</v>
      </c>
      <c r="I26" s="7">
        <f>'Jesuit (numbers)'!K26/H26</f>
        <v>2.6938775510204082E-2</v>
      </c>
      <c r="J26" s="7">
        <f>'Jesuit (numbers)'!L26/H26</f>
        <v>2.6122448979591838E-2</v>
      </c>
      <c r="K26" s="7">
        <f>'Jesuit (numbers)'!M26/H26</f>
        <v>1.2244897959183673E-2</v>
      </c>
      <c r="L26" s="7">
        <f>'Jesuit (numbers)'!N26/H26</f>
        <v>6.5306122448979598E-2</v>
      </c>
      <c r="M26" s="6">
        <v>1339</v>
      </c>
      <c r="N26" s="7">
        <f>'Jesuit (numbers)'!Q26/M26</f>
        <v>2.6138909634055265E-2</v>
      </c>
      <c r="O26" s="7">
        <f>'Jesuit (numbers)'!R26/M26</f>
        <v>2.0164301717699777E-2</v>
      </c>
      <c r="P26" s="7">
        <f>'Jesuit (numbers)'!S26/M26</f>
        <v>7.4682598954443615E-3</v>
      </c>
      <c r="Q26" s="7">
        <f>'Jesuit (numbers)'!T26/M26</f>
        <v>5.3771471247199401E-2</v>
      </c>
      <c r="R26" s="6">
        <v>1353</v>
      </c>
      <c r="S26" s="7">
        <f>'Jesuit (numbers)'!W26/R26</f>
        <v>3.5476718403547672E-2</v>
      </c>
      <c r="T26" s="7">
        <f>'Jesuit (numbers)'!X26/R26</f>
        <v>1.6260162601626018E-2</v>
      </c>
      <c r="U26" s="7">
        <f>'Jesuit (numbers)'!Y26/R26</f>
        <v>1.2564671101256468E-2</v>
      </c>
      <c r="V26" s="7">
        <f>'Jesuit (numbers)'!Z26/R26</f>
        <v>6.4301552106430154E-2</v>
      </c>
      <c r="W26" s="6">
        <v>1447</v>
      </c>
      <c r="X26" s="7">
        <f>'Jesuit (numbers)'!AC26/W26</f>
        <v>1.9350380096751902E-2</v>
      </c>
      <c r="Y26" s="7">
        <f>'Jesuit (numbers)'!AD26/W26</f>
        <v>2.4187975120939877E-2</v>
      </c>
      <c r="Z26" s="7">
        <f>'Jesuit (numbers)'!AE26/W26</f>
        <v>9.675190048375951E-3</v>
      </c>
      <c r="AA26" s="7">
        <f>'Jesuit (numbers)'!AF26/W26</f>
        <v>5.3213545266067724E-2</v>
      </c>
      <c r="AB26" s="6">
        <v>1562</v>
      </c>
      <c r="AC26" s="7">
        <f>'Jesuit (numbers)'!AI26/AB26</f>
        <v>2.9449423815621E-2</v>
      </c>
      <c r="AD26" s="7">
        <f>'Jesuit (numbers)'!AJ26/AB26</f>
        <v>1.9846350832266324E-2</v>
      </c>
      <c r="AE26" s="7">
        <f>'Jesuit (numbers)'!AK26/AB26</f>
        <v>1.0243277848911651E-2</v>
      </c>
      <c r="AF26" s="7">
        <f>'Jesuit (numbers)'!AL26/AB26</f>
        <v>5.9539052496798979E-2</v>
      </c>
    </row>
    <row r="27" spans="1:32">
      <c r="A27" s="14">
        <v>215929</v>
      </c>
      <c r="B27" s="14" t="s">
        <v>129</v>
      </c>
      <c r="C27" s="6">
        <v>927</v>
      </c>
      <c r="D27" s="7">
        <f>'Jesuit (numbers)'!E27/C27</f>
        <v>2.4811218985976269E-2</v>
      </c>
      <c r="E27" s="7">
        <f>'Jesuit (numbers)'!F27/C27</f>
        <v>2.8047464940668825E-2</v>
      </c>
      <c r="F27" s="7">
        <f>'Jesuit (numbers)'!G27/C27</f>
        <v>6.0409924487594392E-2</v>
      </c>
      <c r="G27" s="7">
        <f>'Jesuit (numbers)'!H27/C27</f>
        <v>0.11326860841423948</v>
      </c>
      <c r="H27" s="6">
        <v>1071</v>
      </c>
      <c r="I27" s="7">
        <f>'Jesuit (numbers)'!K27/H27</f>
        <v>3.454715219421102E-2</v>
      </c>
      <c r="J27" s="7">
        <f>'Jesuit (numbers)'!L27/H27</f>
        <v>4.8552754435107377E-2</v>
      </c>
      <c r="K27" s="7">
        <f>'Jesuit (numbers)'!M27/H27</f>
        <v>5.9757236227824466E-2</v>
      </c>
      <c r="L27" s="7">
        <f>'Jesuit (numbers)'!N27/H27</f>
        <v>0.14285714285714285</v>
      </c>
      <c r="M27" s="6">
        <v>979</v>
      </c>
      <c r="N27" s="7">
        <f>'Jesuit (numbers)'!Q27/M27</f>
        <v>3.7793667007150152E-2</v>
      </c>
      <c r="O27" s="7">
        <f>'Jesuit (numbers)'!R27/M27</f>
        <v>4.3922369765066395E-2</v>
      </c>
      <c r="P27" s="7">
        <f>'Jesuit (numbers)'!S27/M27</f>
        <v>5.1072522982635343E-2</v>
      </c>
      <c r="Q27" s="7">
        <f>'Jesuit (numbers)'!T27/M27</f>
        <v>0.13278855975485188</v>
      </c>
      <c r="R27" s="6">
        <v>1044</v>
      </c>
      <c r="S27" s="7">
        <f>'Jesuit (numbers)'!W27/R27</f>
        <v>2.8735632183908046E-2</v>
      </c>
      <c r="T27" s="7">
        <f>'Jesuit (numbers)'!X27/R27</f>
        <v>5.2681992337164751E-2</v>
      </c>
      <c r="U27" s="7">
        <f>'Jesuit (numbers)'!Y27/R27</f>
        <v>4.5019157088122604E-2</v>
      </c>
      <c r="V27" s="7">
        <f>'Jesuit (numbers)'!Z27/R27</f>
        <v>0.12643678160919541</v>
      </c>
      <c r="W27" s="6">
        <v>979</v>
      </c>
      <c r="X27" s="7">
        <f>'Jesuit (numbers)'!AC27/W27</f>
        <v>2.8600612870275793E-2</v>
      </c>
      <c r="Y27" s="7">
        <f>'Jesuit (numbers)'!AD27/W27</f>
        <v>3.9836567926455568E-2</v>
      </c>
      <c r="Z27" s="7">
        <f>'Jesuit (numbers)'!AE27/W27</f>
        <v>4.1879468845760978E-2</v>
      </c>
      <c r="AA27" s="7">
        <f>'Jesuit (numbers)'!AF27/W27</f>
        <v>0.11031664964249234</v>
      </c>
      <c r="AB27" s="6">
        <v>927</v>
      </c>
      <c r="AC27" s="7">
        <f>'Jesuit (numbers)'!AI27/AB27</f>
        <v>1.9417475728155338E-2</v>
      </c>
      <c r="AD27" s="7">
        <f>'Jesuit (numbers)'!AJ27/AB27</f>
        <v>2.8047464940668825E-2</v>
      </c>
      <c r="AE27" s="7">
        <f>'Jesuit (numbers)'!AK27/AB27</f>
        <v>4.6386192017259978E-2</v>
      </c>
      <c r="AF27" s="7">
        <f>'Jesuit (numbers)'!AL27/AB27</f>
        <v>9.3851132686084138E-2</v>
      </c>
    </row>
    <row r="28" spans="1:32">
      <c r="A28" s="14">
        <v>238078</v>
      </c>
      <c r="B28" s="14" t="s">
        <v>130</v>
      </c>
      <c r="C28" s="6">
        <v>275</v>
      </c>
      <c r="D28" s="7">
        <f>'Jesuit (numbers)'!E28/C28</f>
        <v>5.0909090909090911E-2</v>
      </c>
      <c r="E28" s="7">
        <f>'Jesuit (numbers)'!F28/C28</f>
        <v>3.272727272727273E-2</v>
      </c>
      <c r="F28" s="7">
        <f>'Jesuit (numbers)'!G28/C28</f>
        <v>0</v>
      </c>
      <c r="G28" s="7">
        <f>'Jesuit (numbers)'!H28/C28</f>
        <v>8.3636363636363634E-2</v>
      </c>
      <c r="H28" s="6">
        <v>302</v>
      </c>
      <c r="I28" s="7">
        <f>'Jesuit (numbers)'!K28/H28</f>
        <v>2.9801324503311258E-2</v>
      </c>
      <c r="J28" s="7">
        <f>'Jesuit (numbers)'!L28/H28</f>
        <v>4.3046357615894038E-2</v>
      </c>
      <c r="K28" s="7">
        <f>'Jesuit (numbers)'!M28/H28</f>
        <v>9.9337748344370865E-3</v>
      </c>
      <c r="L28" s="7">
        <f>'Jesuit (numbers)'!N28/H28</f>
        <v>8.2781456953642391E-2</v>
      </c>
      <c r="M28" s="6">
        <v>243</v>
      </c>
      <c r="N28" s="7">
        <f>'Jesuit (numbers)'!Q28/M28</f>
        <v>5.7613168724279837E-2</v>
      </c>
      <c r="O28" s="7">
        <f>'Jesuit (numbers)'!R28/M28</f>
        <v>2.4691358024691357E-2</v>
      </c>
      <c r="P28" s="7">
        <f>'Jesuit (numbers)'!S28/M28</f>
        <v>4.11522633744856E-3</v>
      </c>
      <c r="Q28" s="7">
        <f>'Jesuit (numbers)'!T28/M28</f>
        <v>8.6419753086419748E-2</v>
      </c>
      <c r="R28" s="6">
        <v>230</v>
      </c>
      <c r="S28" s="7">
        <f>'Jesuit (numbers)'!W28/R28</f>
        <v>4.3478260869565218E-3</v>
      </c>
      <c r="T28" s="7">
        <f>'Jesuit (numbers)'!X28/R28</f>
        <v>2.6086956521739129E-2</v>
      </c>
      <c r="U28" s="7">
        <f>'Jesuit (numbers)'!Y28/R28</f>
        <v>1.7391304347826087E-2</v>
      </c>
      <c r="V28" s="7">
        <f>'Jesuit (numbers)'!Z28/R28</f>
        <v>4.7826086956521741E-2</v>
      </c>
      <c r="W28" s="6">
        <v>179</v>
      </c>
      <c r="X28" s="7">
        <f>'Jesuit (numbers)'!AC28/W28</f>
        <v>1.6759776536312849E-2</v>
      </c>
      <c r="Y28" s="7">
        <f>'Jesuit (numbers)'!AD28/W28</f>
        <v>2.23463687150838E-2</v>
      </c>
      <c r="Z28" s="7">
        <f>'Jesuit (numbers)'!AE28/W28</f>
        <v>1.11731843575419E-2</v>
      </c>
      <c r="AA28" s="7">
        <f>'Jesuit (numbers)'!AF28/W28</f>
        <v>5.027932960893855E-2</v>
      </c>
      <c r="AB28" s="6">
        <v>237</v>
      </c>
      <c r="AC28" s="7">
        <f>'Jesuit (numbers)'!AI28/AB28</f>
        <v>4.2194092827004218E-2</v>
      </c>
      <c r="AD28" s="7">
        <f>'Jesuit (numbers)'!AJ28/AB28</f>
        <v>4.2194092827004218E-2</v>
      </c>
      <c r="AE28" s="7">
        <f>'Jesuit (numbers)'!AK28/AB28</f>
        <v>1.6877637130801686E-2</v>
      </c>
      <c r="AF28" s="7">
        <f>'Jesuit (numbers)'!AL28/AB28</f>
        <v>0.10126582278481013</v>
      </c>
    </row>
    <row r="29" spans="1:32" ht="15" thickBot="1">
      <c r="A29" s="14">
        <v>206622</v>
      </c>
      <c r="B29" s="14" t="s">
        <v>131</v>
      </c>
      <c r="C29" s="6">
        <v>909</v>
      </c>
      <c r="D29" s="7">
        <f>'Jesuit (numbers)'!E29/C29</f>
        <v>3.9603960396039604E-2</v>
      </c>
      <c r="E29" s="7">
        <f>'Jesuit (numbers)'!F29/C29</f>
        <v>2.4202420242024202E-2</v>
      </c>
      <c r="F29" s="7">
        <f>'Jesuit (numbers)'!G29/C29</f>
        <v>7.7007700770077006E-3</v>
      </c>
      <c r="G29" s="7">
        <f>'Jesuit (numbers)'!H29/C29</f>
        <v>7.1507150715071507E-2</v>
      </c>
      <c r="H29" s="6">
        <v>834</v>
      </c>
      <c r="I29" s="7">
        <f>'Jesuit (numbers)'!K29/H29</f>
        <v>4.1966426858513192E-2</v>
      </c>
      <c r="J29" s="7">
        <f>'Jesuit (numbers)'!L29/H29</f>
        <v>2.8776978417266189E-2</v>
      </c>
      <c r="K29" s="7">
        <f>'Jesuit (numbers)'!M29/H29</f>
        <v>1.6786570743405275E-2</v>
      </c>
      <c r="L29" s="7">
        <f>'Jesuit (numbers)'!N29/H29</f>
        <v>8.7529976019184649E-2</v>
      </c>
      <c r="M29" s="6">
        <v>1000</v>
      </c>
      <c r="N29" s="7">
        <f>'Jesuit (numbers)'!Q29/M29</f>
        <v>3.9E-2</v>
      </c>
      <c r="O29" s="7">
        <f>'Jesuit (numbers)'!R29/M29</f>
        <v>2.5000000000000001E-2</v>
      </c>
      <c r="P29" s="7">
        <f>'Jesuit (numbers)'!S29/M29</f>
        <v>2.1999999999999999E-2</v>
      </c>
      <c r="Q29" s="7">
        <f>'Jesuit (numbers)'!T29/M29</f>
        <v>8.5999999999999993E-2</v>
      </c>
      <c r="R29" s="6">
        <v>936</v>
      </c>
      <c r="S29" s="7">
        <f>'Jesuit (numbers)'!W29/R29</f>
        <v>2.564102564102564E-2</v>
      </c>
      <c r="T29" s="7">
        <f>'Jesuit (numbers)'!X29/R29</f>
        <v>3.2051282051282048E-2</v>
      </c>
      <c r="U29" s="7">
        <f>'Jesuit (numbers)'!Y29/R29</f>
        <v>1.3888888888888888E-2</v>
      </c>
      <c r="V29" s="7">
        <f>'Jesuit (numbers)'!Z29/R29</f>
        <v>7.1581196581196577E-2</v>
      </c>
      <c r="W29" s="6">
        <v>861</v>
      </c>
      <c r="X29" s="7">
        <f>'Jesuit (numbers)'!AC29/W29</f>
        <v>2.2067363530778164E-2</v>
      </c>
      <c r="Y29" s="7">
        <f>'Jesuit (numbers)'!AD29/W29</f>
        <v>3.484320557491289E-2</v>
      </c>
      <c r="Z29" s="7">
        <f>'Jesuit (numbers)'!AE29/W29</f>
        <v>2.2067363530778164E-2</v>
      </c>
      <c r="AA29" s="7">
        <f>'Jesuit (numbers)'!AF29/W29</f>
        <v>7.8977932636469225E-2</v>
      </c>
      <c r="AB29" s="6">
        <v>983</v>
      </c>
      <c r="AC29" s="7">
        <f>'Jesuit (numbers)'!AI29/AB29</f>
        <v>2.5432349949135302E-2</v>
      </c>
      <c r="AD29" s="7">
        <f>'Jesuit (numbers)'!AJ29/AB29</f>
        <v>2.2380467955239063E-2</v>
      </c>
      <c r="AE29" s="7">
        <f>'Jesuit (numbers)'!AK29/AB29</f>
        <v>7.1210579857578843E-3</v>
      </c>
      <c r="AF29" s="7">
        <f>'Jesuit (numbers)'!AL29/AB29</f>
        <v>5.4933875890132246E-2</v>
      </c>
    </row>
    <row r="30" spans="1:32" s="21" customFormat="1" ht="15" thickTop="1">
      <c r="B30" s="21" t="s">
        <v>101</v>
      </c>
      <c r="C30" s="10">
        <f>SUM(C2:C29)</f>
        <v>30061</v>
      </c>
      <c r="D30" s="8">
        <v>1638</v>
      </c>
      <c r="E30" s="8">
        <v>1004</v>
      </c>
      <c r="F30" s="8">
        <v>655</v>
      </c>
      <c r="G30" s="8">
        <v>3297</v>
      </c>
      <c r="H30" s="10">
        <f t="shared" ref="H30:AB30" si="0">SUM(H2:H29)</f>
        <v>31072</v>
      </c>
      <c r="I30" s="8">
        <v>1622</v>
      </c>
      <c r="J30" s="8">
        <v>1156</v>
      </c>
      <c r="K30" s="8">
        <v>663</v>
      </c>
      <c r="L30" s="8">
        <v>3441</v>
      </c>
      <c r="M30" s="10">
        <f t="shared" si="0"/>
        <v>33233</v>
      </c>
      <c r="N30" s="8">
        <v>1631</v>
      </c>
      <c r="O30" s="8">
        <v>1155</v>
      </c>
      <c r="P30" s="8">
        <v>673</v>
      </c>
      <c r="Q30" s="8">
        <v>3459</v>
      </c>
      <c r="R30" s="10">
        <f t="shared" si="0"/>
        <v>33778</v>
      </c>
      <c r="S30" s="8">
        <v>1584</v>
      </c>
      <c r="T30" s="8">
        <v>1098</v>
      </c>
      <c r="U30" s="8">
        <v>686</v>
      </c>
      <c r="V30" s="8">
        <v>3368</v>
      </c>
      <c r="W30" s="10">
        <f t="shared" si="0"/>
        <v>34592</v>
      </c>
      <c r="X30" s="8">
        <v>1551</v>
      </c>
      <c r="Y30" s="8">
        <v>1025</v>
      </c>
      <c r="Z30" s="8">
        <v>667</v>
      </c>
      <c r="AA30" s="8">
        <v>3243</v>
      </c>
      <c r="AB30" s="10">
        <f t="shared" si="0"/>
        <v>35308</v>
      </c>
      <c r="AC30" s="8">
        <v>1478</v>
      </c>
      <c r="AD30" s="8">
        <v>909</v>
      </c>
      <c r="AE30" s="8">
        <v>576</v>
      </c>
      <c r="AF30" s="8">
        <v>2963</v>
      </c>
    </row>
    <row r="31" spans="1:32">
      <c r="B31" s="11" t="s">
        <v>102</v>
      </c>
      <c r="D31" s="7">
        <v>5.448920528259206E-2</v>
      </c>
      <c r="E31" s="7">
        <v>3.339875586307841E-2</v>
      </c>
      <c r="F31" s="7">
        <v>2.1789028974418683E-2</v>
      </c>
      <c r="G31" s="7">
        <v>0.10967699012008915</v>
      </c>
      <c r="I31" s="7">
        <v>5.2201338825952626E-2</v>
      </c>
      <c r="J31" s="7">
        <v>3.7203913491246139E-2</v>
      </c>
      <c r="K31" s="7">
        <v>2.1337538619979404E-2</v>
      </c>
      <c r="L31" s="7">
        <v>0.11074279093717816</v>
      </c>
      <c r="N31" s="7">
        <v>4.907772394908675E-2</v>
      </c>
      <c r="O31" s="7">
        <v>3.4754611380254569E-2</v>
      </c>
      <c r="P31" s="7">
        <v>2.02509553756808E-2</v>
      </c>
      <c r="Q31" s="7">
        <v>0.10408329070502212</v>
      </c>
      <c r="S31" s="7">
        <v>4.6894428326129431E-2</v>
      </c>
      <c r="T31" s="7">
        <v>3.2506365089703358E-2</v>
      </c>
      <c r="U31" s="7">
        <v>2.0309076913967671E-2</v>
      </c>
      <c r="V31" s="7">
        <v>9.9709870329800457E-2</v>
      </c>
      <c r="X31" s="7">
        <v>4.4836956521739128E-2</v>
      </c>
      <c r="Y31" s="7">
        <v>2.9631128584643847E-2</v>
      </c>
      <c r="Z31" s="7">
        <v>1.9281914893617021E-2</v>
      </c>
      <c r="AA31" s="7">
        <v>9.375E-2</v>
      </c>
      <c r="AC31" s="7">
        <v>4.1860201654016084E-2</v>
      </c>
      <c r="AD31" s="7">
        <v>2.5744873683018012E-2</v>
      </c>
      <c r="AE31" s="7">
        <v>1.6313583323892603E-2</v>
      </c>
      <c r="AF31" s="7">
        <v>8.3918658660926695E-2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"/>
  <sheetViews>
    <sheetView topLeftCell="B1" workbookViewId="0">
      <pane xSplit="1" topLeftCell="AD1" activePane="topRight" state="frozenSplit"/>
      <selection activeCell="B1" sqref="B1"/>
      <selection pane="topRight" activeCell="AG2" sqref="AG2"/>
    </sheetView>
  </sheetViews>
  <sheetFormatPr baseColWidth="10" defaultRowHeight="14" x14ac:dyDescent="0"/>
  <cols>
    <col min="1" max="1" width="0" style="14" hidden="1" customWidth="1"/>
    <col min="2" max="2" width="29.6640625" style="14" customWidth="1"/>
    <col min="3" max="3" width="12.83203125" style="6" customWidth="1"/>
    <col min="4" max="7" width="12.83203125" style="4" customWidth="1"/>
    <col min="8" max="8" width="12.83203125" style="6" customWidth="1"/>
    <col min="9" max="12" width="12.83203125" style="4" customWidth="1"/>
    <col min="13" max="13" width="12.83203125" style="6" customWidth="1"/>
    <col min="14" max="17" width="12.83203125" style="4" customWidth="1"/>
    <col min="18" max="18" width="12.83203125" style="6" customWidth="1"/>
    <col min="19" max="22" width="12.83203125" style="4" customWidth="1"/>
    <col min="23" max="23" width="12.83203125" style="6" customWidth="1"/>
    <col min="24" max="27" width="12.83203125" style="4" customWidth="1"/>
    <col min="28" max="28" width="12.83203125" style="6" customWidth="1"/>
    <col min="29" max="32" width="12.83203125" style="4" customWidth="1"/>
    <col min="33" max="33" width="10.83203125" style="6"/>
    <col min="34" max="16384" width="10.83203125" style="14"/>
  </cols>
  <sheetData>
    <row r="1" spans="1:33" s="20" customFormat="1" ht="29" thickBot="1">
      <c r="A1" s="20" t="s">
        <v>0</v>
      </c>
      <c r="B1" s="20" t="s">
        <v>1</v>
      </c>
      <c r="C1" s="3" t="s">
        <v>147</v>
      </c>
      <c r="D1" s="1" t="s">
        <v>97</v>
      </c>
      <c r="E1" s="1" t="s">
        <v>98</v>
      </c>
      <c r="F1" s="1" t="s">
        <v>99</v>
      </c>
      <c r="G1" s="1" t="s">
        <v>100</v>
      </c>
      <c r="H1" s="3" t="s">
        <v>148</v>
      </c>
      <c r="I1" s="1" t="s">
        <v>93</v>
      </c>
      <c r="J1" s="1" t="s">
        <v>94</v>
      </c>
      <c r="K1" s="1" t="s">
        <v>95</v>
      </c>
      <c r="L1" s="1" t="s">
        <v>96</v>
      </c>
      <c r="M1" s="3" t="s">
        <v>149</v>
      </c>
      <c r="N1" s="1" t="s">
        <v>89</v>
      </c>
      <c r="O1" s="1" t="s">
        <v>90</v>
      </c>
      <c r="P1" s="1" t="s">
        <v>91</v>
      </c>
      <c r="Q1" s="1" t="s">
        <v>92</v>
      </c>
      <c r="R1" s="3" t="s">
        <v>150</v>
      </c>
      <c r="S1" s="1" t="s">
        <v>85</v>
      </c>
      <c r="T1" s="1" t="s">
        <v>86</v>
      </c>
      <c r="U1" s="1" t="s">
        <v>87</v>
      </c>
      <c r="V1" s="1" t="s">
        <v>88</v>
      </c>
      <c r="W1" s="3" t="s">
        <v>151</v>
      </c>
      <c r="X1" s="1" t="s">
        <v>81</v>
      </c>
      <c r="Y1" s="1" t="s">
        <v>82</v>
      </c>
      <c r="Z1" s="1" t="s">
        <v>83</v>
      </c>
      <c r="AA1" s="1" t="s">
        <v>84</v>
      </c>
      <c r="AB1" s="3" t="s">
        <v>152</v>
      </c>
      <c r="AC1" s="1" t="s">
        <v>77</v>
      </c>
      <c r="AD1" s="1" t="s">
        <v>75</v>
      </c>
      <c r="AE1" s="1" t="s">
        <v>76</v>
      </c>
      <c r="AF1" s="1" t="s">
        <v>78</v>
      </c>
      <c r="AG1" s="3" t="s">
        <v>103</v>
      </c>
    </row>
    <row r="2" spans="1:33" ht="15" thickTop="1">
      <c r="A2" s="14">
        <v>164924</v>
      </c>
      <c r="B2" s="14" t="s">
        <v>104</v>
      </c>
      <c r="C2" s="6">
        <v>2223</v>
      </c>
      <c r="D2" s="7">
        <f>'Jesuit (numbers)'!E2/C2</f>
        <v>0.11650922177237967</v>
      </c>
      <c r="E2" s="7">
        <f>'Jesuit (numbers)'!F2/C2</f>
        <v>8.2321187584345479E-2</v>
      </c>
      <c r="F2" s="7">
        <f>'Jesuit (numbers)'!G2/C2</f>
        <v>4.6333783175888439E-2</v>
      </c>
      <c r="G2" s="7">
        <f>'Jesuit (numbers)'!H2/C2</f>
        <v>0.2451641925326136</v>
      </c>
      <c r="H2" s="6">
        <v>2229</v>
      </c>
      <c r="I2" s="7">
        <f>'Jesuit (numbers)'!K2/H2</f>
        <v>0.11081202332884701</v>
      </c>
      <c r="J2" s="7">
        <f>'Jesuit (numbers)'!L2/H2</f>
        <v>9.2866756393001348E-2</v>
      </c>
      <c r="K2" s="7">
        <f>'Jesuit (numbers)'!M2/H2</f>
        <v>4.8003589053387169E-2</v>
      </c>
      <c r="L2" s="7">
        <f>'Jesuit (numbers)'!N2/H2</f>
        <v>0.25168236877523553</v>
      </c>
      <c r="M2" s="6">
        <v>2319</v>
      </c>
      <c r="N2" s="7">
        <f>'Jesuit (numbers)'!Q2/M2</f>
        <v>0.10564898663216904</v>
      </c>
      <c r="O2" s="7">
        <f>'Jesuit (numbers)'!R2/M2</f>
        <v>8.4950409659335924E-2</v>
      </c>
      <c r="P2" s="7">
        <f>'Jesuit (numbers)'!S2/M2</f>
        <v>4.8296679603277277E-2</v>
      </c>
      <c r="Q2" s="7">
        <f>'Jesuit (numbers)'!T2/M2</f>
        <v>0.23889607589478223</v>
      </c>
      <c r="R2" s="6">
        <v>2366</v>
      </c>
      <c r="S2" s="7">
        <f>'Jesuit (numbers)'!W2/R2</f>
        <v>8.7912087912087919E-2</v>
      </c>
      <c r="T2" s="7">
        <f>'Jesuit (numbers)'!X2/R2</f>
        <v>8.1994928148774307E-2</v>
      </c>
      <c r="U2" s="7">
        <f>'Jesuit (numbers)'!Y2/R2</f>
        <v>5.7058326289095518E-2</v>
      </c>
      <c r="V2" s="7">
        <f>'Jesuit (numbers)'!Z2/R2</f>
        <v>0.22696534234995774</v>
      </c>
      <c r="W2" s="6">
        <v>2327</v>
      </c>
      <c r="X2" s="7">
        <f>'Jesuit (numbers)'!AC2/W2</f>
        <v>8.6807047700902445E-2</v>
      </c>
      <c r="Y2" s="7">
        <f>'Jesuit (numbers)'!AD2/W2</f>
        <v>6.3601203266007739E-2</v>
      </c>
      <c r="Z2" s="7">
        <f>'Jesuit (numbers)'!AE2/W2</f>
        <v>5.4576708207993124E-2</v>
      </c>
      <c r="AA2" s="7">
        <f>'Jesuit (numbers)'!AF2/W2</f>
        <v>0.20498495917490331</v>
      </c>
      <c r="AB2" s="6">
        <v>2341</v>
      </c>
      <c r="AC2" s="7">
        <f>'Jesuit (numbers)'!AI2/AB2</f>
        <v>8.8423750533959844E-2</v>
      </c>
      <c r="AD2" s="7">
        <f>'Jesuit (numbers)'!AJ2/AB2</f>
        <v>5.4250320375907733E-2</v>
      </c>
      <c r="AE2" s="7">
        <f>'Jesuit (numbers)'!AK2/AB2</f>
        <v>4.1435284066638191E-2</v>
      </c>
      <c r="AF2" s="7">
        <f>'Jesuit (numbers)'!AL2/AB2</f>
        <v>0.18410935497650577</v>
      </c>
      <c r="AG2" s="23">
        <f>AF2-G2</f>
        <v>-6.1054837556107827E-2</v>
      </c>
    </row>
    <row r="3" spans="1:33">
      <c r="A3" s="14">
        <v>189705</v>
      </c>
      <c r="B3" s="14" t="s">
        <v>105</v>
      </c>
      <c r="C3" s="6">
        <v>731</v>
      </c>
      <c r="D3" s="7">
        <f>'Jesuit (numbers)'!E3/C3</f>
        <v>3.4199726402188782E-2</v>
      </c>
      <c r="E3" s="7">
        <f>'Jesuit (numbers)'!F3/C3</f>
        <v>3.2831737346101231E-2</v>
      </c>
      <c r="F3" s="7">
        <f>'Jesuit (numbers)'!G3/C3</f>
        <v>1.3679890560875513E-2</v>
      </c>
      <c r="G3" s="7">
        <f>'Jesuit (numbers)'!H3/C3</f>
        <v>8.0711354309165526E-2</v>
      </c>
      <c r="H3" s="6">
        <v>714</v>
      </c>
      <c r="I3" s="7">
        <f>'Jesuit (numbers)'!K3/H3</f>
        <v>3.5014005602240897E-2</v>
      </c>
      <c r="J3" s="7">
        <f>'Jesuit (numbers)'!L3/H3</f>
        <v>3.9215686274509803E-2</v>
      </c>
      <c r="K3" s="7">
        <f>'Jesuit (numbers)'!M3/H3</f>
        <v>8.4033613445378148E-3</v>
      </c>
      <c r="L3" s="7">
        <f>'Jesuit (numbers)'!N3/H3</f>
        <v>8.2633053221288513E-2</v>
      </c>
      <c r="M3" s="6">
        <v>811</v>
      </c>
      <c r="N3" s="7">
        <f>'Jesuit (numbers)'!Q3/M3</f>
        <v>4.0690505548705305E-2</v>
      </c>
      <c r="O3" s="7">
        <f>'Jesuit (numbers)'!R3/M3</f>
        <v>5.1787916152897656E-2</v>
      </c>
      <c r="P3" s="7">
        <f>'Jesuit (numbers)'!S3/M3</f>
        <v>1.2330456226880395E-2</v>
      </c>
      <c r="Q3" s="7">
        <f>'Jesuit (numbers)'!T3/M3</f>
        <v>0.10480887792848335</v>
      </c>
      <c r="R3" s="6">
        <v>714</v>
      </c>
      <c r="S3" s="7">
        <f>'Jesuit (numbers)'!W3/R3</f>
        <v>4.341736694677871E-2</v>
      </c>
      <c r="T3" s="7">
        <f>'Jesuit (numbers)'!X3/R3</f>
        <v>5.182072829131653E-2</v>
      </c>
      <c r="U3" s="7">
        <f>'Jesuit (numbers)'!Y3/R3</f>
        <v>8.4033613445378148E-3</v>
      </c>
      <c r="V3" s="7">
        <f>'Jesuit (numbers)'!Z3/R3</f>
        <v>0.10364145658263306</v>
      </c>
      <c r="W3" s="6">
        <v>738</v>
      </c>
      <c r="X3" s="7">
        <f>'Jesuit (numbers)'!AC3/W3</f>
        <v>4.7425474254742549E-2</v>
      </c>
      <c r="Y3" s="7">
        <f>'Jesuit (numbers)'!AD3/W3</f>
        <v>4.3360433604336043E-2</v>
      </c>
      <c r="Z3" s="7">
        <f>'Jesuit (numbers)'!AE3/W3</f>
        <v>8.130081300813009E-3</v>
      </c>
      <c r="AA3" s="7">
        <f>'Jesuit (numbers)'!AF3/W3</f>
        <v>9.8915989159891596E-2</v>
      </c>
      <c r="AB3" s="6">
        <v>660</v>
      </c>
      <c r="AC3" s="7">
        <f>'Jesuit (numbers)'!AI3/AB3</f>
        <v>4.6969696969696967E-2</v>
      </c>
      <c r="AD3" s="7">
        <f>'Jesuit (numbers)'!AJ3/AB3</f>
        <v>4.0909090909090909E-2</v>
      </c>
      <c r="AE3" s="7">
        <f>'Jesuit (numbers)'!AK3/AB3</f>
        <v>7.575757575757576E-3</v>
      </c>
      <c r="AF3" s="7">
        <f>'Jesuit (numbers)'!AL3/AB3</f>
        <v>9.5454545454545459E-2</v>
      </c>
      <c r="AG3" s="23">
        <f t="shared" ref="AG3:AG29" si="0">AF3-G3</f>
        <v>1.4743191145379933E-2</v>
      </c>
    </row>
    <row r="4" spans="1:33">
      <c r="A4" s="14">
        <v>166124</v>
      </c>
      <c r="B4" s="14" t="s">
        <v>106</v>
      </c>
      <c r="C4" s="6">
        <v>675</v>
      </c>
      <c r="D4" s="7">
        <f>'Jesuit (numbers)'!E4/C4</f>
        <v>0.1362962962962963</v>
      </c>
      <c r="E4" s="7">
        <f>'Jesuit (numbers)'!F4/C4</f>
        <v>0.11703703703703704</v>
      </c>
      <c r="F4" s="7">
        <f>'Jesuit (numbers)'!G4/C4</f>
        <v>8.8888888888888892E-2</v>
      </c>
      <c r="G4" s="7">
        <f>'Jesuit (numbers)'!H4/C4</f>
        <v>0.34222222222222221</v>
      </c>
      <c r="H4" s="6">
        <v>700</v>
      </c>
      <c r="I4" s="7">
        <f>'Jesuit (numbers)'!K4/H4</f>
        <v>0.11714285714285715</v>
      </c>
      <c r="J4" s="7">
        <f>'Jesuit (numbers)'!L4/H4</f>
        <v>0.12</v>
      </c>
      <c r="K4" s="7">
        <f>'Jesuit (numbers)'!M4/H4</f>
        <v>4.5714285714285714E-2</v>
      </c>
      <c r="L4" s="7">
        <f>'Jesuit (numbers)'!N4/H4</f>
        <v>0.28285714285714286</v>
      </c>
      <c r="M4" s="6">
        <v>670</v>
      </c>
      <c r="N4" s="7">
        <f>'Jesuit (numbers)'!Q4/M4</f>
        <v>0.15074626865671642</v>
      </c>
      <c r="O4" s="7">
        <f>'Jesuit (numbers)'!R4/M4</f>
        <v>0.11791044776119403</v>
      </c>
      <c r="P4" s="7">
        <f>'Jesuit (numbers)'!S4/M4</f>
        <v>5.2238805970149252E-2</v>
      </c>
      <c r="Q4" s="7">
        <f>'Jesuit (numbers)'!T4/M4</f>
        <v>0.32089552238805968</v>
      </c>
      <c r="R4" s="6">
        <v>716</v>
      </c>
      <c r="S4" s="7">
        <f>'Jesuit (numbers)'!W4/R4</f>
        <v>0.14106145251396648</v>
      </c>
      <c r="T4" s="7">
        <f>'Jesuit (numbers)'!X4/R4</f>
        <v>9.217877094972067E-2</v>
      </c>
      <c r="U4" s="7">
        <f>'Jesuit (numbers)'!Y4/R4</f>
        <v>3.7709497206703912E-2</v>
      </c>
      <c r="V4" s="7">
        <f>'Jesuit (numbers)'!Z4/R4</f>
        <v>0.27094972067039108</v>
      </c>
      <c r="W4" s="6">
        <v>692</v>
      </c>
      <c r="X4" s="7">
        <f>'Jesuit (numbers)'!AC4/W4</f>
        <v>0.11705202312138728</v>
      </c>
      <c r="Y4" s="7">
        <f>'Jesuit (numbers)'!AD4/W4</f>
        <v>8.2369942196531792E-2</v>
      </c>
      <c r="Z4" s="7">
        <f>'Jesuit (numbers)'!AE4/W4</f>
        <v>3.6127167630057806E-2</v>
      </c>
      <c r="AA4" s="7">
        <f>'Jesuit (numbers)'!AF4/W4</f>
        <v>0.23554913294797689</v>
      </c>
      <c r="AB4" s="6">
        <v>679</v>
      </c>
      <c r="AC4" s="7">
        <f>'Jesuit (numbers)'!AI4/AB4</f>
        <v>0.12371134020618557</v>
      </c>
      <c r="AD4" s="7">
        <f>'Jesuit (numbers)'!AJ4/AB4</f>
        <v>0.11192930780559647</v>
      </c>
      <c r="AE4" s="7">
        <f>'Jesuit (numbers)'!AK4/AB4</f>
        <v>4.7128129602356406E-2</v>
      </c>
      <c r="AF4" s="7">
        <f>'Jesuit (numbers)'!AL4/AB4</f>
        <v>0.28276877761413843</v>
      </c>
      <c r="AG4" s="23">
        <f t="shared" si="0"/>
        <v>-5.9453444608083772E-2</v>
      </c>
    </row>
    <row r="5" spans="1:33">
      <c r="A5" s="14">
        <v>181002</v>
      </c>
      <c r="B5" s="14" t="s">
        <v>107</v>
      </c>
      <c r="C5" s="6">
        <v>814</v>
      </c>
      <c r="D5" s="7">
        <f>'Jesuit (numbers)'!E5/C5</f>
        <v>4.2997542997542999E-2</v>
      </c>
      <c r="E5" s="7">
        <f>'Jesuit (numbers)'!F5/C5</f>
        <v>9.8280098280098278E-3</v>
      </c>
      <c r="F5" s="7">
        <f>'Jesuit (numbers)'!G5/C5</f>
        <v>1.8427518427518427E-2</v>
      </c>
      <c r="G5" s="7">
        <f>'Jesuit (numbers)'!H5/C5</f>
        <v>7.125307125307126E-2</v>
      </c>
      <c r="H5" s="6">
        <v>833</v>
      </c>
      <c r="I5" s="7">
        <f>'Jesuit (numbers)'!K5/H5</f>
        <v>3.8415366146458581E-2</v>
      </c>
      <c r="J5" s="7">
        <f>'Jesuit (numbers)'!L5/H5</f>
        <v>2.2809123649459785E-2</v>
      </c>
      <c r="K5" s="7">
        <f>'Jesuit (numbers)'!M5/H5</f>
        <v>2.1608643457382955E-2</v>
      </c>
      <c r="L5" s="7">
        <f>'Jesuit (numbers)'!N5/H5</f>
        <v>8.2833133253301314E-2</v>
      </c>
      <c r="M5" s="6">
        <v>887</v>
      </c>
      <c r="N5" s="7">
        <f>'Jesuit (numbers)'!Q5/M5</f>
        <v>3.7204058624577228E-2</v>
      </c>
      <c r="O5" s="7">
        <f>'Jesuit (numbers)'!R5/M5</f>
        <v>2.5930101465614429E-2</v>
      </c>
      <c r="P5" s="7">
        <f>'Jesuit (numbers)'!S5/M5</f>
        <v>3.0439684329199548E-2</v>
      </c>
      <c r="Q5" s="7">
        <f>'Jesuit (numbers)'!T5/M5</f>
        <v>9.3573844419391206E-2</v>
      </c>
      <c r="R5" s="6">
        <v>906</v>
      </c>
      <c r="S5" s="7">
        <f>'Jesuit (numbers)'!W5/R5</f>
        <v>2.8697571743929361E-2</v>
      </c>
      <c r="T5" s="7">
        <f>'Jesuit (numbers)'!X5/R5</f>
        <v>1.7660044150110375E-2</v>
      </c>
      <c r="U5" s="7">
        <f>'Jesuit (numbers)'!Y5/R5</f>
        <v>2.097130242825607E-2</v>
      </c>
      <c r="V5" s="7">
        <f>'Jesuit (numbers)'!Z5/R5</f>
        <v>6.7328918322295803E-2</v>
      </c>
      <c r="W5" s="6">
        <v>1029</v>
      </c>
      <c r="X5" s="7">
        <f>'Jesuit (numbers)'!AC5/W5</f>
        <v>3.69290573372206E-2</v>
      </c>
      <c r="Y5" s="7">
        <f>'Jesuit (numbers)'!AD5/W5</f>
        <v>1.2633624878522837E-2</v>
      </c>
      <c r="Z5" s="7">
        <f>'Jesuit (numbers)'!AE5/W5</f>
        <v>1.6520894071914479E-2</v>
      </c>
      <c r="AA5" s="7">
        <f>'Jesuit (numbers)'!AF5/W5</f>
        <v>6.6083576287657916E-2</v>
      </c>
      <c r="AB5" s="6">
        <v>993</v>
      </c>
      <c r="AC5" s="7">
        <f>'Jesuit (numbers)'!AI5/AB5</f>
        <v>2.4169184290030211E-2</v>
      </c>
      <c r="AD5" s="7">
        <f>'Jesuit (numbers)'!AJ5/AB5</f>
        <v>2.2155085599194362E-2</v>
      </c>
      <c r="AE5" s="7">
        <f>'Jesuit (numbers)'!AK5/AB5</f>
        <v>1.6112789526686808E-2</v>
      </c>
      <c r="AF5" s="7">
        <f>'Jesuit (numbers)'!AL5/AB5</f>
        <v>6.2437059415911378E-2</v>
      </c>
      <c r="AG5" s="23">
        <f t="shared" si="0"/>
        <v>-8.8160118371598817E-3</v>
      </c>
    </row>
    <row r="6" spans="1:33">
      <c r="A6" s="14">
        <v>129242</v>
      </c>
      <c r="B6" s="14" t="s">
        <v>108</v>
      </c>
      <c r="C6" s="6">
        <v>996</v>
      </c>
      <c r="D6" s="7">
        <f>'Jesuit (numbers)'!E6/C6</f>
        <v>0.10240963855421686</v>
      </c>
      <c r="E6" s="7">
        <f>'Jesuit (numbers)'!F6/C6</f>
        <v>2.1084337349397589E-2</v>
      </c>
      <c r="F6" s="7">
        <f>'Jesuit (numbers)'!G6/C6</f>
        <v>1.2048192771084338E-2</v>
      </c>
      <c r="G6" s="7">
        <f>'Jesuit (numbers)'!H6/C6</f>
        <v>0.13554216867469879</v>
      </c>
      <c r="H6" s="6">
        <v>824</v>
      </c>
      <c r="I6" s="7">
        <f>'Jesuit (numbers)'!K6/H6</f>
        <v>9.4660194174757281E-2</v>
      </c>
      <c r="J6" s="7">
        <f>'Jesuit (numbers)'!L6/H6</f>
        <v>3.0339805825242719E-2</v>
      </c>
      <c r="K6" s="7">
        <f>'Jesuit (numbers)'!M6/H6</f>
        <v>7.2815533980582527E-3</v>
      </c>
      <c r="L6" s="7">
        <f>'Jesuit (numbers)'!N6/H6</f>
        <v>0.13228155339805825</v>
      </c>
      <c r="M6" s="6">
        <v>886</v>
      </c>
      <c r="N6" s="7">
        <f>'Jesuit (numbers)'!Q6/M6</f>
        <v>6.5462753950338598E-2</v>
      </c>
      <c r="O6" s="7">
        <f>'Jesuit (numbers)'!R6/M6</f>
        <v>2.2573363431151242E-2</v>
      </c>
      <c r="P6" s="7">
        <f>'Jesuit (numbers)'!S6/M6</f>
        <v>1.4672686230248307E-2</v>
      </c>
      <c r="Q6" s="7">
        <f>'Jesuit (numbers)'!T6/M6</f>
        <v>0.10270880361173815</v>
      </c>
      <c r="R6" s="6">
        <v>922</v>
      </c>
      <c r="S6" s="7">
        <f>'Jesuit (numbers)'!W6/R6</f>
        <v>7.7006507592190895E-2</v>
      </c>
      <c r="T6" s="7">
        <f>'Jesuit (numbers)'!X6/R6</f>
        <v>2.3861171366594359E-2</v>
      </c>
      <c r="U6" s="7">
        <f>'Jesuit (numbers)'!Y6/R6</f>
        <v>9.7613882863340565E-3</v>
      </c>
      <c r="V6" s="7">
        <f>'Jesuit (numbers)'!Z6/R6</f>
        <v>0.11062906724511931</v>
      </c>
      <c r="W6" s="6">
        <v>901</v>
      </c>
      <c r="X6" s="7">
        <f>'Jesuit (numbers)'!AC6/W6</f>
        <v>8.4350721420643732E-2</v>
      </c>
      <c r="Y6" s="7">
        <f>'Jesuit (numbers)'!AD6/W6</f>
        <v>1.2208657047724751E-2</v>
      </c>
      <c r="Z6" s="7">
        <f>'Jesuit (numbers)'!AE6/W6</f>
        <v>1.1098779134295227E-2</v>
      </c>
      <c r="AA6" s="7">
        <f>'Jesuit (numbers)'!AF6/W6</f>
        <v>0.1076581576026637</v>
      </c>
      <c r="AB6" s="6">
        <v>899</v>
      </c>
      <c r="AC6" s="7">
        <f>'Jesuit (numbers)'!AI6/AB6</f>
        <v>7.4527252502780861E-2</v>
      </c>
      <c r="AD6" s="7">
        <f>'Jesuit (numbers)'!AJ6/AB6</f>
        <v>1.8909899888765295E-2</v>
      </c>
      <c r="AE6" s="7">
        <f>'Jesuit (numbers)'!AK6/AB6</f>
        <v>6.6740823136818691E-3</v>
      </c>
      <c r="AF6" s="7">
        <f>'Jesuit (numbers)'!AL6/AB6</f>
        <v>0.10011123470522804</v>
      </c>
      <c r="AG6" s="23">
        <f t="shared" si="0"/>
        <v>-3.5430933969470751E-2</v>
      </c>
    </row>
    <row r="7" spans="1:33">
      <c r="A7" s="14">
        <v>191241</v>
      </c>
      <c r="B7" s="14" t="s">
        <v>109</v>
      </c>
      <c r="C7" s="6">
        <v>1604</v>
      </c>
      <c r="D7" s="7">
        <f>'Jesuit (numbers)'!E7/C7</f>
        <v>7.7930174563591026E-2</v>
      </c>
      <c r="E7" s="7">
        <f>'Jesuit (numbers)'!F7/C7</f>
        <v>5.8603491271820449E-2</v>
      </c>
      <c r="F7" s="7">
        <f>'Jesuit (numbers)'!G7/C7</f>
        <v>3.4912718204488775E-2</v>
      </c>
      <c r="G7" s="7">
        <f>'Jesuit (numbers)'!H7/C7</f>
        <v>0.17144638403990026</v>
      </c>
      <c r="H7" s="6">
        <v>1674</v>
      </c>
      <c r="I7" s="7">
        <f>'Jesuit (numbers)'!K7/H7</f>
        <v>5.9737156511350059E-2</v>
      </c>
      <c r="J7" s="7">
        <f>'Jesuit (numbers)'!L7/H7</f>
        <v>5.3763440860215055E-2</v>
      </c>
      <c r="K7" s="7">
        <f>'Jesuit (numbers)'!M7/H7</f>
        <v>2.6881720430107527E-2</v>
      </c>
      <c r="L7" s="7">
        <f>'Jesuit (numbers)'!N7/H7</f>
        <v>0.14038231780167265</v>
      </c>
      <c r="M7" s="6">
        <v>1865</v>
      </c>
      <c r="N7" s="7">
        <f>'Jesuit (numbers)'!Q7/M7</f>
        <v>7.1849865951742628E-2</v>
      </c>
      <c r="O7" s="7">
        <f>'Jesuit (numbers)'!R7/M7</f>
        <v>4.6112600536193031E-2</v>
      </c>
      <c r="P7" s="7">
        <f>'Jesuit (numbers)'!S7/M7</f>
        <v>2.8418230563002682E-2</v>
      </c>
      <c r="Q7" s="7">
        <f>'Jesuit (numbers)'!T7/M7</f>
        <v>0.14638069705093834</v>
      </c>
      <c r="R7" s="6">
        <v>1805</v>
      </c>
      <c r="S7" s="7">
        <f>'Jesuit (numbers)'!W7/R7</f>
        <v>5.9833795013850416E-2</v>
      </c>
      <c r="T7" s="7">
        <f>'Jesuit (numbers)'!X7/R7</f>
        <v>4.8753462603878119E-2</v>
      </c>
      <c r="U7" s="7">
        <f>'Jesuit (numbers)'!Y7/R7</f>
        <v>2.8808864265927978E-2</v>
      </c>
      <c r="V7" s="7">
        <f>'Jesuit (numbers)'!Z7/R7</f>
        <v>0.13739612188365652</v>
      </c>
      <c r="W7" s="6">
        <v>1919</v>
      </c>
      <c r="X7" s="7">
        <f>'Jesuit (numbers)'!AC7/W7</f>
        <v>5.6279312141740492E-2</v>
      </c>
      <c r="Y7" s="7">
        <f>'Jesuit (numbers)'!AD7/W7</f>
        <v>5.5237102657634186E-2</v>
      </c>
      <c r="Z7" s="7">
        <f>'Jesuit (numbers)'!AE7/W7</f>
        <v>3.8040646169880149E-2</v>
      </c>
      <c r="AA7" s="7">
        <f>'Jesuit (numbers)'!AF7/W7</f>
        <v>0.14955706096925481</v>
      </c>
      <c r="AB7" s="6">
        <v>1938</v>
      </c>
      <c r="AC7" s="7">
        <f>'Jesuit (numbers)'!AI7/AB7</f>
        <v>5.7791537667698657E-2</v>
      </c>
      <c r="AD7" s="7">
        <f>'Jesuit (numbers)'!AJ7/AB7</f>
        <v>3.1991744066047469E-2</v>
      </c>
      <c r="AE7" s="7">
        <f>'Jesuit (numbers)'!AK7/AB7</f>
        <v>4.2311661506707947E-2</v>
      </c>
      <c r="AF7" s="7">
        <f>'Jesuit (numbers)'!AL7/AB7</f>
        <v>0.13209494324045407</v>
      </c>
      <c r="AG7" s="23">
        <f t="shared" si="0"/>
        <v>-3.9351440799446191E-2</v>
      </c>
    </row>
    <row r="8" spans="1:33">
      <c r="A8" s="14">
        <v>131496</v>
      </c>
      <c r="B8" s="14" t="s">
        <v>110</v>
      </c>
      <c r="C8" s="6">
        <v>1670</v>
      </c>
      <c r="D8" s="7">
        <f>'Jesuit (numbers)'!E8/C8</f>
        <v>0.10359281437125749</v>
      </c>
      <c r="E8" s="7">
        <f>'Jesuit (numbers)'!F8/C8</f>
        <v>3.5329341317365266E-2</v>
      </c>
      <c r="F8" s="7">
        <f>'Jesuit (numbers)'!G8/C8</f>
        <v>1.8562874251497007E-2</v>
      </c>
      <c r="G8" s="7">
        <f>'Jesuit (numbers)'!H8/C8</f>
        <v>0.15748502994011976</v>
      </c>
      <c r="H8" s="6">
        <v>1705</v>
      </c>
      <c r="I8" s="7">
        <f>'Jesuit (numbers)'!K8/H8</f>
        <v>9.5014662756598242E-2</v>
      </c>
      <c r="J8" s="7">
        <f>'Jesuit (numbers)'!L8/H8</f>
        <v>3.7536656891495601E-2</v>
      </c>
      <c r="K8" s="7">
        <f>'Jesuit (numbers)'!M8/H8</f>
        <v>2.1700879765395895E-2</v>
      </c>
      <c r="L8" s="7">
        <f>'Jesuit (numbers)'!N8/H8</f>
        <v>0.15425219941348975</v>
      </c>
      <c r="M8" s="6">
        <v>1730</v>
      </c>
      <c r="N8" s="7">
        <f>'Jesuit (numbers)'!Q8/M8</f>
        <v>9.4219653179190746E-2</v>
      </c>
      <c r="O8" s="7">
        <f>'Jesuit (numbers)'!R8/M8</f>
        <v>4.046242774566474E-2</v>
      </c>
      <c r="P8" s="7">
        <f>'Jesuit (numbers)'!S8/M8</f>
        <v>2.2543352601156069E-2</v>
      </c>
      <c r="Q8" s="7">
        <f>'Jesuit (numbers)'!T8/M8</f>
        <v>0.15722543352601157</v>
      </c>
      <c r="R8" s="6">
        <v>1834</v>
      </c>
      <c r="S8" s="7">
        <f>'Jesuit (numbers)'!W8/R8</f>
        <v>9.1057797164667401E-2</v>
      </c>
      <c r="T8" s="7">
        <f>'Jesuit (numbers)'!X8/R8</f>
        <v>3.3260632497273721E-2</v>
      </c>
      <c r="U8" s="7">
        <f>'Jesuit (numbers)'!Y8/R8</f>
        <v>2.1810250817884406E-2</v>
      </c>
      <c r="V8" s="7">
        <f>'Jesuit (numbers)'!Z8/R8</f>
        <v>0.14612868047982552</v>
      </c>
      <c r="W8" s="6">
        <v>1871</v>
      </c>
      <c r="X8" s="7">
        <f>'Jesuit (numbers)'!AC8/W8</f>
        <v>8.0171031533939063E-2</v>
      </c>
      <c r="Y8" s="7">
        <f>'Jesuit (numbers)'!AD8/W8</f>
        <v>3.2602886157135219E-2</v>
      </c>
      <c r="Z8" s="7">
        <f>'Jesuit (numbers)'!AE8/W8</f>
        <v>2.1378941742383754E-2</v>
      </c>
      <c r="AA8" s="7">
        <f>'Jesuit (numbers)'!AF8/W8</f>
        <v>0.13415285943345803</v>
      </c>
      <c r="AB8" s="6">
        <v>1794</v>
      </c>
      <c r="AC8" s="7">
        <f>'Jesuit (numbers)'!AI8/AB8</f>
        <v>6.8561872909698993E-2</v>
      </c>
      <c r="AD8" s="7">
        <f>'Jesuit (numbers)'!AJ8/AB8</f>
        <v>2.508361204013378E-2</v>
      </c>
      <c r="AE8" s="7">
        <f>'Jesuit (numbers)'!AK8/AB8</f>
        <v>1.7279821627647716E-2</v>
      </c>
      <c r="AF8" s="7">
        <f>'Jesuit (numbers)'!AL8/AB8</f>
        <v>0.1109253065774805</v>
      </c>
      <c r="AG8" s="23">
        <f t="shared" si="0"/>
        <v>-4.6559723362639263E-2</v>
      </c>
    </row>
    <row r="9" spans="1:33">
      <c r="A9" s="14">
        <v>235316</v>
      </c>
      <c r="B9" s="14" t="s">
        <v>111</v>
      </c>
      <c r="C9" s="6">
        <v>766</v>
      </c>
      <c r="D9" s="7">
        <f>'Jesuit (numbers)'!E9/C9</f>
        <v>4.6997389033942558E-2</v>
      </c>
      <c r="E9" s="7">
        <f>'Jesuit (numbers)'!F9/C9</f>
        <v>6.2663185378590072E-2</v>
      </c>
      <c r="F9" s="7">
        <f>'Jesuit (numbers)'!G9/C9</f>
        <v>3.3942558746736295E-2</v>
      </c>
      <c r="G9" s="7">
        <f>'Jesuit (numbers)'!H9/C9</f>
        <v>0.14360313315926893</v>
      </c>
      <c r="H9" s="6">
        <v>894</v>
      </c>
      <c r="I9" s="7">
        <f>'Jesuit (numbers)'!K9/H9</f>
        <v>4.0268456375838924E-2</v>
      </c>
      <c r="J9" s="7">
        <f>'Jesuit (numbers)'!L9/H9</f>
        <v>4.3624161073825503E-2</v>
      </c>
      <c r="K9" s="7">
        <f>'Jesuit (numbers)'!M9/H9</f>
        <v>2.4608501118568233E-2</v>
      </c>
      <c r="L9" s="7">
        <f>'Jesuit (numbers)'!N9/H9</f>
        <v>0.10850111856823266</v>
      </c>
      <c r="M9" s="6">
        <v>994</v>
      </c>
      <c r="N9" s="7">
        <f>'Jesuit (numbers)'!Q9/M9</f>
        <v>3.1187122736418511E-2</v>
      </c>
      <c r="O9" s="7">
        <f>'Jesuit (numbers)'!R9/M9</f>
        <v>6.0362173038229376E-2</v>
      </c>
      <c r="P9" s="7">
        <f>'Jesuit (numbers)'!S9/M9</f>
        <v>2.2132796780684104E-2</v>
      </c>
      <c r="Q9" s="7">
        <f>'Jesuit (numbers)'!T9/M9</f>
        <v>0.11368209255533199</v>
      </c>
      <c r="R9" s="6">
        <v>1025</v>
      </c>
      <c r="S9" s="7">
        <f>'Jesuit (numbers)'!W9/R9</f>
        <v>3.8048780487804877E-2</v>
      </c>
      <c r="T9" s="7">
        <f>'Jesuit (numbers)'!X9/R9</f>
        <v>5.2682926829268291E-2</v>
      </c>
      <c r="U9" s="7">
        <f>'Jesuit (numbers)'!Y9/R9</f>
        <v>2.6341463414634145E-2</v>
      </c>
      <c r="V9" s="7">
        <f>'Jesuit (numbers)'!Z9/R9</f>
        <v>0.11707317073170732</v>
      </c>
      <c r="W9" s="6">
        <v>1109</v>
      </c>
      <c r="X9" s="7">
        <f>'Jesuit (numbers)'!AC9/W9</f>
        <v>4.7790802524797116E-2</v>
      </c>
      <c r="Y9" s="7">
        <f>'Jesuit (numbers)'!AD9/W9</f>
        <v>3.87736699729486E-2</v>
      </c>
      <c r="Z9" s="7">
        <f>'Jesuit (numbers)'!AE9/W9</f>
        <v>2.7051397655545536E-2</v>
      </c>
      <c r="AA9" s="7">
        <f>'Jesuit (numbers)'!AF9/W9</f>
        <v>0.11361587015329125</v>
      </c>
      <c r="AB9" s="6">
        <v>1144</v>
      </c>
      <c r="AC9" s="7">
        <f>'Jesuit (numbers)'!AI9/AB9</f>
        <v>4.1083916083916081E-2</v>
      </c>
      <c r="AD9" s="7">
        <f>'Jesuit (numbers)'!AJ9/AB9</f>
        <v>2.6223776223776224E-2</v>
      </c>
      <c r="AE9" s="7">
        <f>'Jesuit (numbers)'!AK9/AB9</f>
        <v>1.3111888111888112E-2</v>
      </c>
      <c r="AF9" s="7">
        <f>'Jesuit (numbers)'!AL9/AB9</f>
        <v>8.0419580419580416E-2</v>
      </c>
      <c r="AG9" s="23">
        <f t="shared" si="0"/>
        <v>-6.3183552739688509E-2</v>
      </c>
    </row>
    <row r="10" spans="1:33">
      <c r="A10" s="14">
        <v>203368</v>
      </c>
      <c r="B10" s="14" t="s">
        <v>112</v>
      </c>
      <c r="C10" s="6">
        <v>734</v>
      </c>
      <c r="D10" s="7">
        <f>'Jesuit (numbers)'!E10/C10</f>
        <v>6.1307901907356951E-2</v>
      </c>
      <c r="E10" s="7">
        <f>'Jesuit (numbers)'!F10/C10</f>
        <v>4.2234332425068119E-2</v>
      </c>
      <c r="F10" s="7">
        <f>'Jesuit (numbers)'!G10/C10</f>
        <v>1.7711171662125342E-2</v>
      </c>
      <c r="G10" s="7">
        <f>'Jesuit (numbers)'!H10/C10</f>
        <v>0.12125340599455041</v>
      </c>
      <c r="H10" s="6">
        <v>757</v>
      </c>
      <c r="I10" s="7">
        <f>'Jesuit (numbers)'!K10/H10</f>
        <v>5.0198150594451783E-2</v>
      </c>
      <c r="J10" s="7">
        <f>'Jesuit (numbers)'!L10/H10</f>
        <v>4.491413474240423E-2</v>
      </c>
      <c r="K10" s="7">
        <f>'Jesuit (numbers)'!M10/H10</f>
        <v>1.4531043593130779E-2</v>
      </c>
      <c r="L10" s="7">
        <f>'Jesuit (numbers)'!N10/H10</f>
        <v>0.10964332892998679</v>
      </c>
      <c r="M10" s="6">
        <v>677</v>
      </c>
      <c r="N10" s="7">
        <f>'Jesuit (numbers)'!Q10/M10</f>
        <v>5.6129985228951254E-2</v>
      </c>
      <c r="O10" s="7">
        <f>'Jesuit (numbers)'!R10/M10</f>
        <v>5.0221565731166914E-2</v>
      </c>
      <c r="P10" s="7">
        <f>'Jesuit (numbers)'!S10/M10</f>
        <v>2.5110782865583457E-2</v>
      </c>
      <c r="Q10" s="7">
        <f>'Jesuit (numbers)'!T10/M10</f>
        <v>0.13146233382570163</v>
      </c>
      <c r="R10" s="6">
        <v>658</v>
      </c>
      <c r="S10" s="7">
        <f>'Jesuit (numbers)'!W10/R10</f>
        <v>4.8632218844984802E-2</v>
      </c>
      <c r="T10" s="7">
        <f>'Jesuit (numbers)'!X10/R10</f>
        <v>4.4072948328267476E-2</v>
      </c>
      <c r="U10" s="7">
        <f>'Jesuit (numbers)'!Y10/R10</f>
        <v>3.1914893617021274E-2</v>
      </c>
      <c r="V10" s="7">
        <f>'Jesuit (numbers)'!Z10/R10</f>
        <v>0.12462006079027356</v>
      </c>
      <c r="W10" s="6">
        <v>661</v>
      </c>
      <c r="X10" s="7">
        <f>'Jesuit (numbers)'!AC10/W10</f>
        <v>5.9001512859304085E-2</v>
      </c>
      <c r="Y10" s="7">
        <f>'Jesuit (numbers)'!AD10/W10</f>
        <v>4.084720121028744E-2</v>
      </c>
      <c r="Z10" s="7">
        <f>'Jesuit (numbers)'!AE10/W10</f>
        <v>3.0257186081694403E-2</v>
      </c>
      <c r="AA10" s="7">
        <f>'Jesuit (numbers)'!AF10/W10</f>
        <v>0.13010590015128592</v>
      </c>
      <c r="AB10" s="6">
        <v>627</v>
      </c>
      <c r="AC10" s="7">
        <f>'Jesuit (numbers)'!AI10/AB10</f>
        <v>6.0606060606060608E-2</v>
      </c>
      <c r="AD10" s="7">
        <f>'Jesuit (numbers)'!AJ10/AB10</f>
        <v>3.6682615629984053E-2</v>
      </c>
      <c r="AE10" s="7">
        <f>'Jesuit (numbers)'!AK10/AB10</f>
        <v>2.2328548644338118E-2</v>
      </c>
      <c r="AF10" s="7">
        <f>'Jesuit (numbers)'!AL10/AB10</f>
        <v>0.11961722488038277</v>
      </c>
      <c r="AG10" s="23">
        <f t="shared" si="0"/>
        <v>-1.6361811141676341E-3</v>
      </c>
    </row>
    <row r="11" spans="1:33">
      <c r="A11" s="14">
        <v>192323</v>
      </c>
      <c r="B11" s="14" t="s">
        <v>113</v>
      </c>
      <c r="C11" s="6">
        <v>510</v>
      </c>
      <c r="D11" s="7">
        <f>'Jesuit (numbers)'!E11/C11</f>
        <v>0.13137254901960785</v>
      </c>
      <c r="E11" s="7">
        <f>'Jesuit (numbers)'!F11/C11</f>
        <v>6.8627450980392163E-2</v>
      </c>
      <c r="F11" s="7">
        <f>'Jesuit (numbers)'!G11/C11</f>
        <v>1.7647058823529412E-2</v>
      </c>
      <c r="G11" s="7">
        <f>'Jesuit (numbers)'!H11/C11</f>
        <v>0.21764705882352942</v>
      </c>
      <c r="H11" s="6">
        <v>605</v>
      </c>
      <c r="I11" s="7">
        <f>'Jesuit (numbers)'!K11/H11</f>
        <v>7.9338842975206617E-2</v>
      </c>
      <c r="J11" s="7">
        <f>'Jesuit (numbers)'!L11/H11</f>
        <v>6.6115702479338845E-2</v>
      </c>
      <c r="K11" s="7">
        <f>'Jesuit (numbers)'!M11/H11</f>
        <v>1.6528925619834711E-2</v>
      </c>
      <c r="L11" s="7">
        <f>'Jesuit (numbers)'!N11/H11</f>
        <v>0.16198347107438016</v>
      </c>
      <c r="M11" s="6">
        <v>526</v>
      </c>
      <c r="N11" s="7">
        <f>'Jesuit (numbers)'!Q11/M11</f>
        <v>7.4144486692015205E-2</v>
      </c>
      <c r="O11" s="7">
        <f>'Jesuit (numbers)'!R11/M11</f>
        <v>5.7034220532319393E-2</v>
      </c>
      <c r="P11" s="7">
        <f>'Jesuit (numbers)'!S11/M11</f>
        <v>1.7110266159695818E-2</v>
      </c>
      <c r="Q11" s="7">
        <f>'Jesuit (numbers)'!T11/M11</f>
        <v>0.14828897338403041</v>
      </c>
      <c r="R11" s="6">
        <v>551</v>
      </c>
      <c r="S11" s="7">
        <f>'Jesuit (numbers)'!W11/R11</f>
        <v>7.985480943738657E-2</v>
      </c>
      <c r="T11" s="7">
        <f>'Jesuit (numbers)'!X11/R11</f>
        <v>4.9001814882032667E-2</v>
      </c>
      <c r="U11" s="7">
        <f>'Jesuit (numbers)'!Y11/R11</f>
        <v>1.0889292196007259E-2</v>
      </c>
      <c r="V11" s="7">
        <f>'Jesuit (numbers)'!Z11/R11</f>
        <v>0.1397459165154265</v>
      </c>
      <c r="W11" s="6">
        <v>599</v>
      </c>
      <c r="X11" s="7">
        <f>'Jesuit (numbers)'!AC11/W11</f>
        <v>6.1769616026711188E-2</v>
      </c>
      <c r="Y11" s="7">
        <f>'Jesuit (numbers)'!AD11/W11</f>
        <v>5.8430717863105178E-2</v>
      </c>
      <c r="Z11" s="7">
        <f>'Jesuit (numbers)'!AE11/W11</f>
        <v>6.6777963272120202E-3</v>
      </c>
      <c r="AA11" s="7">
        <f>'Jesuit (numbers)'!AF11/W11</f>
        <v>0.12687813021702837</v>
      </c>
      <c r="AB11" s="6">
        <v>592</v>
      </c>
      <c r="AC11" s="7">
        <f>'Jesuit (numbers)'!AI11/AB11</f>
        <v>8.2770270270270271E-2</v>
      </c>
      <c r="AD11" s="7">
        <f>'Jesuit (numbers)'!AJ11/AB11</f>
        <v>4.0540540540540543E-2</v>
      </c>
      <c r="AE11" s="7">
        <f>'Jesuit (numbers)'!AK11/AB11</f>
        <v>1.0135135135135136E-2</v>
      </c>
      <c r="AF11" s="7">
        <f>'Jesuit (numbers)'!AL11/AB11</f>
        <v>0.13344594594594594</v>
      </c>
      <c r="AG11" s="23">
        <f t="shared" si="0"/>
        <v>-8.4201112877583473E-2</v>
      </c>
    </row>
    <row r="12" spans="1:33">
      <c r="A12" s="14">
        <v>117946</v>
      </c>
      <c r="B12" s="14" t="s">
        <v>114</v>
      </c>
      <c r="C12" s="6">
        <v>1306</v>
      </c>
      <c r="D12" s="7">
        <f>'Jesuit (numbers)'!E12/C12</f>
        <v>4.7473200612557429E-2</v>
      </c>
      <c r="E12" s="7">
        <f>'Jesuit (numbers)'!F12/C12</f>
        <v>2.7565084226646247E-2</v>
      </c>
      <c r="F12" s="7">
        <f>'Jesuit (numbers)'!G12/C12</f>
        <v>1.6079632465543645E-2</v>
      </c>
      <c r="G12" s="7">
        <f>'Jesuit (numbers)'!H12/C12</f>
        <v>9.1117917304747317E-2</v>
      </c>
      <c r="H12" s="6">
        <v>1270</v>
      </c>
      <c r="I12" s="7">
        <f>'Jesuit (numbers)'!K12/H12</f>
        <v>7.716535433070866E-2</v>
      </c>
      <c r="J12" s="7">
        <f>'Jesuit (numbers)'!L12/H12</f>
        <v>3.4645669291338582E-2</v>
      </c>
      <c r="K12" s="7">
        <f>'Jesuit (numbers)'!M12/H12</f>
        <v>1.4173228346456693E-2</v>
      </c>
      <c r="L12" s="7">
        <f>'Jesuit (numbers)'!N12/H12</f>
        <v>0.12598425196850394</v>
      </c>
      <c r="M12" s="6">
        <v>1417</v>
      </c>
      <c r="N12" s="7">
        <f>'Jesuit (numbers)'!Q12/M12</f>
        <v>5.786873676781934E-2</v>
      </c>
      <c r="O12" s="7">
        <f>'Jesuit (numbers)'!R12/M12</f>
        <v>2.6111503175723361E-2</v>
      </c>
      <c r="P12" s="7">
        <f>'Jesuit (numbers)'!S12/M12</f>
        <v>1.5525758645024701E-2</v>
      </c>
      <c r="Q12" s="7">
        <f>'Jesuit (numbers)'!T12/M12</f>
        <v>9.9505998588567401E-2</v>
      </c>
      <c r="R12" s="6">
        <v>1350</v>
      </c>
      <c r="S12" s="7">
        <f>'Jesuit (numbers)'!W12/R12</f>
        <v>5.5555555555555552E-2</v>
      </c>
      <c r="T12" s="7">
        <f>'Jesuit (numbers)'!X12/R12</f>
        <v>2.5925925925925925E-2</v>
      </c>
      <c r="U12" s="7">
        <f>'Jesuit (numbers)'!Y12/R12</f>
        <v>1.1851851851851851E-2</v>
      </c>
      <c r="V12" s="7">
        <f>'Jesuit (numbers)'!Z12/R12</f>
        <v>9.3333333333333338E-2</v>
      </c>
      <c r="W12" s="6">
        <v>1369</v>
      </c>
      <c r="X12" s="7">
        <f>'Jesuit (numbers)'!AC12/W12</f>
        <v>6.4280496712929139E-2</v>
      </c>
      <c r="Y12" s="7">
        <f>'Jesuit (numbers)'!AD12/W12</f>
        <v>3.4331628926223517E-2</v>
      </c>
      <c r="Z12" s="7">
        <f>'Jesuit (numbers)'!AE12/W12</f>
        <v>1.6800584368151936E-2</v>
      </c>
      <c r="AA12" s="7">
        <f>'Jesuit (numbers)'!AF12/W12</f>
        <v>0.1154127100073046</v>
      </c>
      <c r="AB12" s="6">
        <v>1579</v>
      </c>
      <c r="AC12" s="7">
        <f>'Jesuit (numbers)'!AI12/AB12</f>
        <v>4.4965167827739072E-2</v>
      </c>
      <c r="AD12" s="7">
        <f>'Jesuit (numbers)'!AJ12/AB12</f>
        <v>2.6599113362887904E-2</v>
      </c>
      <c r="AE12" s="7">
        <f>'Jesuit (numbers)'!AK12/AB12</f>
        <v>1.3299556681443952E-2</v>
      </c>
      <c r="AF12" s="7">
        <f>'Jesuit (numbers)'!AL12/AB12</f>
        <v>8.4863837872070927E-2</v>
      </c>
      <c r="AG12" s="23">
        <f t="shared" si="0"/>
        <v>-6.2540794326763904E-3</v>
      </c>
    </row>
    <row r="13" spans="1:33">
      <c r="A13" s="14">
        <v>146719</v>
      </c>
      <c r="B13" s="14" t="s">
        <v>115</v>
      </c>
      <c r="C13" s="6">
        <v>1196</v>
      </c>
      <c r="D13" s="7">
        <f>'Jesuit (numbers)'!E13/C13</f>
        <v>4.2642140468227424E-2</v>
      </c>
      <c r="E13" s="7">
        <f>'Jesuit (numbers)'!F13/C13</f>
        <v>2.0066889632107024E-2</v>
      </c>
      <c r="F13" s="7">
        <f>'Jesuit (numbers)'!G13/C13</f>
        <v>1.3377926421404682E-2</v>
      </c>
      <c r="G13" s="7">
        <f>'Jesuit (numbers)'!H13/C13</f>
        <v>7.6086956521739135E-2</v>
      </c>
      <c r="H13" s="6">
        <v>1722</v>
      </c>
      <c r="I13" s="7">
        <f>'Jesuit (numbers)'!K13/H13</f>
        <v>4.3554006968641118E-2</v>
      </c>
      <c r="J13" s="7">
        <f>'Jesuit (numbers)'!L13/H13</f>
        <v>3.426248548199768E-2</v>
      </c>
      <c r="K13" s="7">
        <f>'Jesuit (numbers)'!M13/H13</f>
        <v>3.0778164924506388E-2</v>
      </c>
      <c r="L13" s="7">
        <f>'Jesuit (numbers)'!N13/H13</f>
        <v>0.10859465737514518</v>
      </c>
      <c r="M13" s="6">
        <v>2089</v>
      </c>
      <c r="N13" s="7">
        <f>'Jesuit (numbers)'!Q13/M13</f>
        <v>4.7869794159885112E-2</v>
      </c>
      <c r="O13" s="7">
        <f>'Jesuit (numbers)'!R13/M13</f>
        <v>3.5902345619913838E-2</v>
      </c>
      <c r="P13" s="7">
        <f>'Jesuit (numbers)'!S13/M13</f>
        <v>2.1541407371948301E-2</v>
      </c>
      <c r="Q13" s="7">
        <f>'Jesuit (numbers)'!T13/M13</f>
        <v>0.10531354715174725</v>
      </c>
      <c r="R13" s="6">
        <v>2149</v>
      </c>
      <c r="S13" s="7">
        <f>'Jesuit (numbers)'!W13/R13</f>
        <v>4.4671940437412752E-2</v>
      </c>
      <c r="T13" s="7">
        <f>'Jesuit (numbers)'!X13/R13</f>
        <v>3.6295951605397857E-2</v>
      </c>
      <c r="U13" s="7">
        <f>'Jesuit (numbers)'!Y13/R13</f>
        <v>2.1870637505816658E-2</v>
      </c>
      <c r="V13" s="7">
        <f>'Jesuit (numbers)'!Z13/R13</f>
        <v>0.10283852954862727</v>
      </c>
      <c r="W13" s="6">
        <v>2396</v>
      </c>
      <c r="X13" s="7">
        <f>'Jesuit (numbers)'!AC13/W13</f>
        <v>4.6327212020033391E-2</v>
      </c>
      <c r="Y13" s="7">
        <f>'Jesuit (numbers)'!AD13/W13</f>
        <v>3.6727879799666109E-2</v>
      </c>
      <c r="Z13" s="7">
        <f>'Jesuit (numbers)'!AE13/W13</f>
        <v>1.5025041736227046E-2</v>
      </c>
      <c r="AA13" s="7">
        <f>'Jesuit (numbers)'!AF13/W13</f>
        <v>9.8080133555926541E-2</v>
      </c>
      <c r="AB13" s="6">
        <v>2287</v>
      </c>
      <c r="AC13" s="7">
        <f>'Jesuit (numbers)'!AI13/AB13</f>
        <v>4.1539134236991695E-2</v>
      </c>
      <c r="AD13" s="7">
        <f>'Jesuit (numbers)'!AJ13/AB13</f>
        <v>3.4543069523393088E-2</v>
      </c>
      <c r="AE13" s="7">
        <f>'Jesuit (numbers)'!AK13/AB13</f>
        <v>1.5741145605596852E-2</v>
      </c>
      <c r="AF13" s="7">
        <f>'Jesuit (numbers)'!AL13/AB13</f>
        <v>9.1823349365981632E-2</v>
      </c>
      <c r="AG13" s="23">
        <f t="shared" si="0"/>
        <v>1.5736392844242497E-2</v>
      </c>
    </row>
    <row r="14" spans="1:33">
      <c r="A14" s="14">
        <v>163046</v>
      </c>
      <c r="B14" s="14" t="s">
        <v>116</v>
      </c>
      <c r="C14" s="6">
        <v>802</v>
      </c>
      <c r="D14" s="7">
        <f>'Jesuit (numbers)'!E14/C14</f>
        <v>5.4862842892768077E-2</v>
      </c>
      <c r="E14" s="7">
        <f>'Jesuit (numbers)'!F14/C14</f>
        <v>3.6159600997506237E-2</v>
      </c>
      <c r="F14" s="7">
        <f>'Jesuit (numbers)'!G14/C14</f>
        <v>1.8703241895261846E-2</v>
      </c>
      <c r="G14" s="7">
        <f>'Jesuit (numbers)'!H14/C14</f>
        <v>0.10972568578553615</v>
      </c>
      <c r="H14" s="6">
        <v>815</v>
      </c>
      <c r="I14" s="7">
        <f>'Jesuit (numbers)'!K14/H14</f>
        <v>4.6625766871165646E-2</v>
      </c>
      <c r="J14" s="7">
        <f>'Jesuit (numbers)'!L14/H14</f>
        <v>4.0490797546012272E-2</v>
      </c>
      <c r="K14" s="7">
        <f>'Jesuit (numbers)'!M14/H14</f>
        <v>1.4723926380368098E-2</v>
      </c>
      <c r="L14" s="7">
        <f>'Jesuit (numbers)'!N14/H14</f>
        <v>0.10184049079754601</v>
      </c>
      <c r="M14" s="6">
        <v>819</v>
      </c>
      <c r="N14" s="7">
        <f>'Jesuit (numbers)'!Q14/M14</f>
        <v>6.3492063492063489E-2</v>
      </c>
      <c r="O14" s="7">
        <f>'Jesuit (numbers)'!R14/M14</f>
        <v>4.884004884004884E-2</v>
      </c>
      <c r="P14" s="7">
        <f>'Jesuit (numbers)'!S14/M14</f>
        <v>1.7094017094017096E-2</v>
      </c>
      <c r="Q14" s="7">
        <f>'Jesuit (numbers)'!T14/M14</f>
        <v>0.12942612942612944</v>
      </c>
      <c r="R14" s="6">
        <v>830</v>
      </c>
      <c r="S14" s="7">
        <f>'Jesuit (numbers)'!W14/R14</f>
        <v>6.6265060240963861E-2</v>
      </c>
      <c r="T14" s="7">
        <f>'Jesuit (numbers)'!X14/R14</f>
        <v>2.289156626506024E-2</v>
      </c>
      <c r="U14" s="7">
        <f>'Jesuit (numbers)'!Y14/R14</f>
        <v>1.2048192771084338E-2</v>
      </c>
      <c r="V14" s="7">
        <f>'Jesuit (numbers)'!Z14/R14</f>
        <v>0.10120481927710843</v>
      </c>
      <c r="W14" s="6">
        <v>903</v>
      </c>
      <c r="X14" s="7">
        <f>'Jesuit (numbers)'!AC14/W14</f>
        <v>6.3122923588039864E-2</v>
      </c>
      <c r="Y14" s="7">
        <f>'Jesuit (numbers)'!AD14/W14</f>
        <v>2.3255813953488372E-2</v>
      </c>
      <c r="Z14" s="7">
        <f>'Jesuit (numbers)'!AE14/W14</f>
        <v>5.5370985603543747E-3</v>
      </c>
      <c r="AA14" s="7">
        <f>'Jesuit (numbers)'!AF14/W14</f>
        <v>9.1915836101882614E-2</v>
      </c>
      <c r="AB14" s="6">
        <v>908</v>
      </c>
      <c r="AC14" s="7">
        <f>'Jesuit (numbers)'!AI14/AB14</f>
        <v>5.1762114537444934E-2</v>
      </c>
      <c r="AD14" s="7">
        <f>'Jesuit (numbers)'!AJ14/AB14</f>
        <v>2.092511013215859E-2</v>
      </c>
      <c r="AE14" s="7">
        <f>'Jesuit (numbers)'!AK14/AB14</f>
        <v>1.2114537444933921E-2</v>
      </c>
      <c r="AF14" s="7">
        <f>'Jesuit (numbers)'!AL14/AB14</f>
        <v>8.4801762114537452E-2</v>
      </c>
      <c r="AG14" s="23">
        <f t="shared" si="0"/>
        <v>-2.4923923670998702E-2</v>
      </c>
    </row>
    <row r="15" spans="1:33">
      <c r="A15" s="14">
        <v>159656</v>
      </c>
      <c r="B15" s="14" t="s">
        <v>117</v>
      </c>
      <c r="C15" s="6">
        <v>784</v>
      </c>
      <c r="D15" s="7">
        <f>'Jesuit (numbers)'!E15/C15</f>
        <v>5.6122448979591837E-2</v>
      </c>
      <c r="E15" s="7">
        <f>'Jesuit (numbers)'!F15/C15</f>
        <v>3.4438775510204078E-2</v>
      </c>
      <c r="F15" s="7">
        <f>'Jesuit (numbers)'!G15/C15</f>
        <v>2.5510204081632654E-2</v>
      </c>
      <c r="G15" s="7">
        <f>'Jesuit (numbers)'!H15/C15</f>
        <v>0.11607142857142858</v>
      </c>
      <c r="H15" s="6">
        <v>533</v>
      </c>
      <c r="I15" s="7">
        <f>'Jesuit (numbers)'!K15/H15</f>
        <v>6.3789868667917443E-2</v>
      </c>
      <c r="J15" s="7">
        <f>'Jesuit (numbers)'!L15/H15</f>
        <v>4.3151969981238276E-2</v>
      </c>
      <c r="K15" s="7">
        <f>'Jesuit (numbers)'!M15/H15</f>
        <v>2.6266416510318951E-2</v>
      </c>
      <c r="L15" s="7">
        <f>'Jesuit (numbers)'!N15/H15</f>
        <v>0.13320825515947468</v>
      </c>
      <c r="M15" s="6">
        <v>653</v>
      </c>
      <c r="N15" s="7">
        <f>'Jesuit (numbers)'!Q15/M15</f>
        <v>5.359877488514548E-2</v>
      </c>
      <c r="O15" s="7">
        <f>'Jesuit (numbers)'!R15/M15</f>
        <v>4.7473200612557429E-2</v>
      </c>
      <c r="P15" s="7">
        <f>'Jesuit (numbers)'!S15/M15</f>
        <v>3.0627871362940276E-2</v>
      </c>
      <c r="Q15" s="7">
        <f>'Jesuit (numbers)'!T15/M15</f>
        <v>0.13169984686064318</v>
      </c>
      <c r="R15" s="6">
        <v>518</v>
      </c>
      <c r="S15" s="7">
        <f>'Jesuit (numbers)'!W15/R15</f>
        <v>6.1776061776061778E-2</v>
      </c>
      <c r="T15" s="7">
        <f>'Jesuit (numbers)'!X15/R15</f>
        <v>3.8610038610038609E-2</v>
      </c>
      <c r="U15" s="7">
        <f>'Jesuit (numbers)'!Y15/R15</f>
        <v>3.2818532818532815E-2</v>
      </c>
      <c r="V15" s="7">
        <f>'Jesuit (numbers)'!Z15/R15</f>
        <v>0.13320463320463322</v>
      </c>
      <c r="W15" s="6">
        <v>546</v>
      </c>
      <c r="X15" s="7">
        <f>'Jesuit (numbers)'!AC15/W15</f>
        <v>7.5091575091575088E-2</v>
      </c>
      <c r="Y15" s="7">
        <f>'Jesuit (numbers)'!AD15/W15</f>
        <v>4.0293040293040296E-2</v>
      </c>
      <c r="Z15" s="7">
        <f>'Jesuit (numbers)'!AE15/W15</f>
        <v>3.1135531135531136E-2</v>
      </c>
      <c r="AA15" s="7">
        <f>'Jesuit (numbers)'!AF15/W15</f>
        <v>0.14652014652014653</v>
      </c>
      <c r="AB15" s="6">
        <v>519</v>
      </c>
      <c r="AC15" s="7">
        <f>'Jesuit (numbers)'!AI15/AB15</f>
        <v>8.0924855491329481E-2</v>
      </c>
      <c r="AD15" s="7">
        <f>'Jesuit (numbers)'!AJ15/AB15</f>
        <v>3.6608863198458574E-2</v>
      </c>
      <c r="AE15" s="7">
        <f>'Jesuit (numbers)'!AK15/AB15</f>
        <v>2.119460500963391E-2</v>
      </c>
      <c r="AF15" s="7">
        <f>'Jesuit (numbers)'!AL15/AB15</f>
        <v>0.13872832369942195</v>
      </c>
      <c r="AG15" s="23">
        <f t="shared" si="0"/>
        <v>2.2656895127993376E-2</v>
      </c>
    </row>
    <row r="16" spans="1:33">
      <c r="A16" s="14">
        <v>239105</v>
      </c>
      <c r="B16" s="14" t="s">
        <v>118</v>
      </c>
      <c r="C16" s="6">
        <v>1549</v>
      </c>
      <c r="D16" s="7">
        <f>'Jesuit (numbers)'!E16/C16</f>
        <v>4.3253712072304711E-2</v>
      </c>
      <c r="E16" s="7">
        <f>'Jesuit (numbers)'!F16/C16</f>
        <v>4.4544867656552613E-2</v>
      </c>
      <c r="F16" s="7">
        <f>'Jesuit (numbers)'!G16/C16</f>
        <v>2.7759845061329891E-2</v>
      </c>
      <c r="G16" s="7">
        <f>'Jesuit (numbers)'!H16/C16</f>
        <v>0.11555842479018721</v>
      </c>
      <c r="H16" s="6">
        <v>1617</v>
      </c>
      <c r="I16" s="7">
        <f>'Jesuit (numbers)'!K16/H16</f>
        <v>5.4421768707482991E-2</v>
      </c>
      <c r="J16" s="7">
        <f>'Jesuit (numbers)'!L16/H16</f>
        <v>4.6382189239332093E-2</v>
      </c>
      <c r="K16" s="7">
        <f>'Jesuit (numbers)'!M16/H16</f>
        <v>1.6697588126159554E-2</v>
      </c>
      <c r="L16" s="7">
        <f>'Jesuit (numbers)'!N16/H16</f>
        <v>0.11750154607297464</v>
      </c>
      <c r="M16" s="6">
        <v>1766</v>
      </c>
      <c r="N16" s="7">
        <f>'Jesuit (numbers)'!Q16/M16</f>
        <v>3.6806342015855038E-2</v>
      </c>
      <c r="O16" s="7">
        <f>'Jesuit (numbers)'!R16/M16</f>
        <v>4.6432616081540201E-2</v>
      </c>
      <c r="P16" s="7">
        <f>'Jesuit (numbers)'!S16/M16</f>
        <v>8.4937712344280852E-3</v>
      </c>
      <c r="Q16" s="7">
        <f>'Jesuit (numbers)'!T16/M16</f>
        <v>9.1732729331823332E-2</v>
      </c>
      <c r="R16" s="6">
        <v>1670</v>
      </c>
      <c r="S16" s="7">
        <f>'Jesuit (numbers)'!W16/R16</f>
        <v>5.3892215568862277E-2</v>
      </c>
      <c r="T16" s="7">
        <f>'Jesuit (numbers)'!X16/R16</f>
        <v>4.431137724550898E-2</v>
      </c>
      <c r="U16" s="7">
        <f>'Jesuit (numbers)'!Y16/R16</f>
        <v>1.3173652694610778E-2</v>
      </c>
      <c r="V16" s="7">
        <f>'Jesuit (numbers)'!Z16/R16</f>
        <v>0.11137724550898204</v>
      </c>
      <c r="W16" s="6">
        <v>1678</v>
      </c>
      <c r="X16" s="7">
        <f>'Jesuit (numbers)'!AC16/W16</f>
        <v>4.5887961859356376E-2</v>
      </c>
      <c r="Y16" s="7">
        <f>'Jesuit (numbers)'!AD16/W16</f>
        <v>3.873659117997616E-2</v>
      </c>
      <c r="Z16" s="7">
        <f>'Jesuit (numbers)'!AE16/W16</f>
        <v>1.4302741358760428E-2</v>
      </c>
      <c r="AA16" s="7">
        <f>'Jesuit (numbers)'!AF16/W16</f>
        <v>9.8927294398092974E-2</v>
      </c>
      <c r="AB16" s="6">
        <v>1827</v>
      </c>
      <c r="AC16" s="7">
        <f>'Jesuit (numbers)'!AI16/AB16</f>
        <v>3.8314176245210725E-2</v>
      </c>
      <c r="AD16" s="7">
        <f>'Jesuit (numbers)'!AJ16/AB16</f>
        <v>3.0103995621237001E-2</v>
      </c>
      <c r="AE16" s="7">
        <f>'Jesuit (numbers)'!AK16/AB16</f>
        <v>9.852216748768473E-3</v>
      </c>
      <c r="AF16" s="7">
        <f>'Jesuit (numbers)'!AL16/AB16</f>
        <v>7.8270388615216208E-2</v>
      </c>
      <c r="AG16" s="23">
        <f t="shared" si="0"/>
        <v>-3.7288036174971007E-2</v>
      </c>
    </row>
    <row r="17" spans="1:33">
      <c r="A17" s="14">
        <v>127918</v>
      </c>
      <c r="B17" s="14" t="s">
        <v>119</v>
      </c>
      <c r="C17" s="6">
        <v>1279</v>
      </c>
      <c r="D17" s="7">
        <f>'Jesuit (numbers)'!E17/C17</f>
        <v>5.4730258014073496E-3</v>
      </c>
      <c r="E17" s="7">
        <f>'Jesuit (numbers)'!F17/C17</f>
        <v>6.2548866301798279E-3</v>
      </c>
      <c r="F17" s="7">
        <f>'Jesuit (numbers)'!G17/C17</f>
        <v>3.9093041438623922E-3</v>
      </c>
      <c r="G17" s="7">
        <f>'Jesuit (numbers)'!H17/C17</f>
        <v>1.5637216575449569E-2</v>
      </c>
      <c r="H17" s="6">
        <v>1356</v>
      </c>
      <c r="I17" s="7">
        <f>'Jesuit (numbers)'!K17/H17</f>
        <v>6.6371681415929203E-3</v>
      </c>
      <c r="J17" s="7">
        <f>'Jesuit (numbers)'!L17/H17</f>
        <v>5.1622418879056046E-3</v>
      </c>
      <c r="K17" s="7">
        <f>'Jesuit (numbers)'!M17/H17</f>
        <v>4.4247787610619468E-3</v>
      </c>
      <c r="L17" s="7">
        <f>'Jesuit (numbers)'!N17/H17</f>
        <v>1.6224188790560472E-2</v>
      </c>
      <c r="M17" s="6">
        <v>1301</v>
      </c>
      <c r="N17" s="7">
        <f>'Jesuit (numbers)'!Q17/M17</f>
        <v>9.2236740968485772E-3</v>
      </c>
      <c r="O17" s="7">
        <f>'Jesuit (numbers)'!R17/M17</f>
        <v>5.3804765564950041E-3</v>
      </c>
      <c r="P17" s="7">
        <f>'Jesuit (numbers)'!S17/M17</f>
        <v>8.4550345887778634E-3</v>
      </c>
      <c r="Q17" s="7">
        <f>'Jesuit (numbers)'!T17/M17</f>
        <v>2.3059185242121444E-2</v>
      </c>
      <c r="R17" s="6">
        <v>1310</v>
      </c>
      <c r="S17" s="7">
        <f>'Jesuit (numbers)'!W17/R17</f>
        <v>1.3740458015267175E-2</v>
      </c>
      <c r="T17" s="7">
        <f>'Jesuit (numbers)'!X17/R17</f>
        <v>6.1068702290076335E-3</v>
      </c>
      <c r="U17" s="7">
        <f>'Jesuit (numbers)'!Y17/R17</f>
        <v>5.3435114503816794E-3</v>
      </c>
      <c r="V17" s="7">
        <f>'Jesuit (numbers)'!Z17/R17</f>
        <v>2.5190839694656488E-2</v>
      </c>
      <c r="W17" s="6">
        <v>1342</v>
      </c>
      <c r="X17" s="7">
        <f>'Jesuit (numbers)'!AC17/W17</f>
        <v>8.1967213114754103E-3</v>
      </c>
      <c r="Y17" s="7">
        <f>'Jesuit (numbers)'!AD17/W17</f>
        <v>5.2160953800298067E-3</v>
      </c>
      <c r="Z17" s="7">
        <f>'Jesuit (numbers)'!AE17/W17</f>
        <v>8.1967213114754103E-3</v>
      </c>
      <c r="AA17" s="7">
        <f>'Jesuit (numbers)'!AF17/W17</f>
        <v>2.1609538002980627E-2</v>
      </c>
      <c r="AB17" s="6">
        <v>1222</v>
      </c>
      <c r="AC17" s="7">
        <f>'Jesuit (numbers)'!AI17/AB17</f>
        <v>1.3093289689034371E-2</v>
      </c>
      <c r="AD17" s="7">
        <f>'Jesuit (numbers)'!AJ17/AB17</f>
        <v>9.0016366612111296E-3</v>
      </c>
      <c r="AE17" s="7">
        <f>'Jesuit (numbers)'!AK17/AB17</f>
        <v>1.4729950900163666E-2</v>
      </c>
      <c r="AF17" s="7">
        <f>'Jesuit (numbers)'!AL17/AB17</f>
        <v>3.6824877250409165E-2</v>
      </c>
      <c r="AG17" s="23">
        <f t="shared" si="0"/>
        <v>2.1187660674959596E-2</v>
      </c>
    </row>
    <row r="18" spans="1:33">
      <c r="A18" s="14">
        <v>179043</v>
      </c>
      <c r="B18" s="14" t="s">
        <v>120</v>
      </c>
      <c r="C18" s="6">
        <v>382</v>
      </c>
      <c r="D18" s="7">
        <f>'Jesuit (numbers)'!E18/C18</f>
        <v>6.0209424083769635E-2</v>
      </c>
      <c r="E18" s="7">
        <f>'Jesuit (numbers)'!F18/C18</f>
        <v>1.832460732984293E-2</v>
      </c>
      <c r="F18" s="7">
        <f>'Jesuit (numbers)'!G18/C18</f>
        <v>1.832460732984293E-2</v>
      </c>
      <c r="G18" s="7">
        <f>'Jesuit (numbers)'!H18/C18</f>
        <v>9.6858638743455502E-2</v>
      </c>
      <c r="H18" s="6">
        <v>368</v>
      </c>
      <c r="I18" s="7">
        <f>'Jesuit (numbers)'!K18/H18</f>
        <v>6.25E-2</v>
      </c>
      <c r="J18" s="7">
        <f>'Jesuit (numbers)'!L18/H18</f>
        <v>2.4456521739130436E-2</v>
      </c>
      <c r="K18" s="7">
        <f>'Jesuit (numbers)'!M18/H18</f>
        <v>3.5326086956521736E-2</v>
      </c>
      <c r="L18" s="7">
        <f>'Jesuit (numbers)'!N18/H18</f>
        <v>0.12228260869565218</v>
      </c>
      <c r="M18" s="6">
        <v>403</v>
      </c>
      <c r="N18" s="7">
        <f>'Jesuit (numbers)'!Q18/M18</f>
        <v>5.4590570719602979E-2</v>
      </c>
      <c r="O18" s="7">
        <f>'Jesuit (numbers)'!R18/M18</f>
        <v>1.9851116625310174E-2</v>
      </c>
      <c r="P18" s="7">
        <f>'Jesuit (numbers)'!S18/M18</f>
        <v>3.7220843672456573E-2</v>
      </c>
      <c r="Q18" s="7">
        <f>'Jesuit (numbers)'!T18/M18</f>
        <v>0.11166253101736973</v>
      </c>
      <c r="R18" s="6">
        <v>423</v>
      </c>
      <c r="S18" s="7">
        <f>'Jesuit (numbers)'!W18/R18</f>
        <v>4.7281323877068557E-2</v>
      </c>
      <c r="T18" s="7">
        <f>'Jesuit (numbers)'!X18/R18</f>
        <v>2.6004728132387706E-2</v>
      </c>
      <c r="U18" s="7">
        <f>'Jesuit (numbers)'!Y18/R18</f>
        <v>3.7825059101654845E-2</v>
      </c>
      <c r="V18" s="7">
        <f>'Jesuit (numbers)'!Z18/R18</f>
        <v>0.1111111111111111</v>
      </c>
      <c r="W18" s="6">
        <v>437</v>
      </c>
      <c r="X18" s="7">
        <f>'Jesuit (numbers)'!AC18/W18</f>
        <v>5.2631578947368418E-2</v>
      </c>
      <c r="Y18" s="7">
        <f>'Jesuit (numbers)'!AD18/W18</f>
        <v>2.2883295194508008E-2</v>
      </c>
      <c r="Z18" s="7">
        <f>'Jesuit (numbers)'!AE18/W18</f>
        <v>2.2883295194508008E-2</v>
      </c>
      <c r="AA18" s="7">
        <f>'Jesuit (numbers)'!AF18/W18</f>
        <v>9.8398169336384442E-2</v>
      </c>
      <c r="AB18" s="6">
        <v>456</v>
      </c>
      <c r="AC18" s="7">
        <f>'Jesuit (numbers)'!AI18/AB18</f>
        <v>2.6315789473684209E-2</v>
      </c>
      <c r="AD18" s="7">
        <f>'Jesuit (numbers)'!AJ18/AB18</f>
        <v>1.5350877192982455E-2</v>
      </c>
      <c r="AE18" s="7">
        <f>'Jesuit (numbers)'!AK18/AB18</f>
        <v>2.4122807017543858E-2</v>
      </c>
      <c r="AF18" s="7">
        <f>'Jesuit (numbers)'!AL18/AB18</f>
        <v>6.5789473684210523E-2</v>
      </c>
      <c r="AG18" s="23">
        <f t="shared" si="0"/>
        <v>-3.106916505924498E-2</v>
      </c>
    </row>
    <row r="19" spans="1:33">
      <c r="A19" s="14">
        <v>215770</v>
      </c>
      <c r="B19" s="14" t="s">
        <v>121</v>
      </c>
      <c r="C19" s="6">
        <v>960</v>
      </c>
      <c r="D19" s="7">
        <f>'Jesuit (numbers)'!E19/C19</f>
        <v>6.9791666666666669E-2</v>
      </c>
      <c r="E19" s="7">
        <f>'Jesuit (numbers)'!F19/C19</f>
        <v>2.8125000000000001E-2</v>
      </c>
      <c r="F19" s="7">
        <f>'Jesuit (numbers)'!G19/C19</f>
        <v>1.2500000000000001E-2</v>
      </c>
      <c r="G19" s="7">
        <f>'Jesuit (numbers)'!H19/C19</f>
        <v>0.11041666666666666</v>
      </c>
      <c r="H19" s="6">
        <v>1051</v>
      </c>
      <c r="I19" s="7">
        <f>'Jesuit (numbers)'!K19/H19</f>
        <v>5.5185537583254042E-2</v>
      </c>
      <c r="J19" s="7">
        <f>'Jesuit (numbers)'!L19/H19</f>
        <v>3.0447193149381543E-2</v>
      </c>
      <c r="K19" s="7">
        <f>'Jesuit (numbers)'!M19/H19</f>
        <v>3.8058991436726928E-3</v>
      </c>
      <c r="L19" s="7">
        <f>'Jesuit (numbers)'!N19/H19</f>
        <v>8.9438629876308282E-2</v>
      </c>
      <c r="M19" s="6">
        <v>1103</v>
      </c>
      <c r="N19" s="7">
        <f>'Jesuit (numbers)'!Q19/M19</f>
        <v>7.3436083408884856E-2</v>
      </c>
      <c r="O19" s="7">
        <f>'Jesuit (numbers)'!R19/M19</f>
        <v>2.8105167724388033E-2</v>
      </c>
      <c r="P19" s="7">
        <f>'Jesuit (numbers)'!S19/M19</f>
        <v>1.2692656391659111E-2</v>
      </c>
      <c r="Q19" s="7">
        <f>'Jesuit (numbers)'!T19/M19</f>
        <v>0.11423390752493201</v>
      </c>
      <c r="R19" s="6">
        <v>1031</v>
      </c>
      <c r="S19" s="7">
        <f>'Jesuit (numbers)'!W19/R19</f>
        <v>6.7895247332686717E-2</v>
      </c>
      <c r="T19" s="7">
        <f>'Jesuit (numbers)'!X19/R19</f>
        <v>2.0368574199806012E-2</v>
      </c>
      <c r="U19" s="7">
        <f>'Jesuit (numbers)'!Y19/R19</f>
        <v>1.7458777885548012E-2</v>
      </c>
      <c r="V19" s="7">
        <f>'Jesuit (numbers)'!Z19/R19</f>
        <v>0.10572259941804074</v>
      </c>
      <c r="W19" s="6">
        <v>1278</v>
      </c>
      <c r="X19" s="7">
        <f>'Jesuit (numbers)'!AC19/W19</f>
        <v>5.7902973395931145E-2</v>
      </c>
      <c r="Y19" s="7">
        <f>'Jesuit (numbers)'!AD19/W19</f>
        <v>1.5649452269170579E-2</v>
      </c>
      <c r="Z19" s="7">
        <f>'Jesuit (numbers)'!AE19/W19</f>
        <v>1.0172143974960876E-2</v>
      </c>
      <c r="AA19" s="7">
        <f>'Jesuit (numbers)'!AF19/W19</f>
        <v>8.3724569640062599E-2</v>
      </c>
      <c r="AB19" s="6">
        <v>1168</v>
      </c>
      <c r="AC19" s="7">
        <f>'Jesuit (numbers)'!AI19/AB19</f>
        <v>5.4794520547945202E-2</v>
      </c>
      <c r="AD19" s="7">
        <f>'Jesuit (numbers)'!AJ19/AB19</f>
        <v>2.482876712328767E-2</v>
      </c>
      <c r="AE19" s="7">
        <f>'Jesuit (numbers)'!AK19/AB19</f>
        <v>6.8493150684931503E-3</v>
      </c>
      <c r="AF19" s="7">
        <f>'Jesuit (numbers)'!AL19/AB19</f>
        <v>8.6472602739726026E-2</v>
      </c>
      <c r="AG19" s="23">
        <f t="shared" si="0"/>
        <v>-2.3944063926940637E-2</v>
      </c>
    </row>
    <row r="20" spans="1:33">
      <c r="A20" s="14">
        <v>179159</v>
      </c>
      <c r="B20" s="14" t="s">
        <v>122</v>
      </c>
      <c r="C20" s="6">
        <v>1614</v>
      </c>
      <c r="D20" s="7">
        <f>'Jesuit (numbers)'!E20/C20</f>
        <v>3.0359355638166045E-2</v>
      </c>
      <c r="E20" s="7">
        <f>'Jesuit (numbers)'!F20/C20</f>
        <v>2.292441140024783E-2</v>
      </c>
      <c r="F20" s="7">
        <f>'Jesuit (numbers)'!G20/C20</f>
        <v>1.7348203221809171E-2</v>
      </c>
      <c r="G20" s="7">
        <f>'Jesuit (numbers)'!H20/C20</f>
        <v>7.0631970260223054E-2</v>
      </c>
      <c r="H20" s="6">
        <v>1504</v>
      </c>
      <c r="I20" s="7">
        <f>'Jesuit (numbers)'!K20/H20</f>
        <v>2.8590425531914893E-2</v>
      </c>
      <c r="J20" s="7">
        <f>'Jesuit (numbers)'!L20/H20</f>
        <v>1.9281914893617021E-2</v>
      </c>
      <c r="K20" s="7">
        <f>'Jesuit (numbers)'!M20/H20</f>
        <v>1.9281914893617021E-2</v>
      </c>
      <c r="L20" s="7">
        <f>'Jesuit (numbers)'!N20/H20</f>
        <v>6.7154255319148939E-2</v>
      </c>
      <c r="M20" s="6">
        <v>1538</v>
      </c>
      <c r="N20" s="7">
        <f>'Jesuit (numbers)'!Q20/M20</f>
        <v>2.47074122236671E-2</v>
      </c>
      <c r="O20" s="7">
        <f>'Jesuit (numbers)'!R20/M20</f>
        <v>1.6254876462938883E-2</v>
      </c>
      <c r="P20" s="7">
        <f>'Jesuit (numbers)'!S20/M20</f>
        <v>1.7555266579973992E-2</v>
      </c>
      <c r="Q20" s="7">
        <f>'Jesuit (numbers)'!T20/M20</f>
        <v>5.8517555266579972E-2</v>
      </c>
      <c r="R20" s="6">
        <v>1627</v>
      </c>
      <c r="S20" s="7">
        <f>'Jesuit (numbers)'!W20/R20</f>
        <v>2.6429010448678548E-2</v>
      </c>
      <c r="T20" s="7">
        <f>'Jesuit (numbers)'!X20/R20</f>
        <v>1.7824216349108791E-2</v>
      </c>
      <c r="U20" s="7">
        <f>'Jesuit (numbers)'!Y20/R20</f>
        <v>1.1063306699446834E-2</v>
      </c>
      <c r="V20" s="7">
        <f>'Jesuit (numbers)'!Z20/R20</f>
        <v>5.5316533497234172E-2</v>
      </c>
      <c r="W20" s="6">
        <v>1629</v>
      </c>
      <c r="X20" s="7">
        <f>'Jesuit (numbers)'!AC20/W20</f>
        <v>2.2713321055862493E-2</v>
      </c>
      <c r="Y20" s="7">
        <f>'Jesuit (numbers)'!AD20/W20</f>
        <v>1.4732965009208104E-2</v>
      </c>
      <c r="Z20" s="7">
        <f>'Jesuit (numbers)'!AE20/W20</f>
        <v>1.1049723756906077E-2</v>
      </c>
      <c r="AA20" s="7">
        <f>'Jesuit (numbers)'!AF20/W20</f>
        <v>4.8496009821976674E-2</v>
      </c>
      <c r="AB20" s="6">
        <v>1850</v>
      </c>
      <c r="AC20" s="7">
        <f>'Jesuit (numbers)'!AI20/AB20</f>
        <v>2.2162162162162161E-2</v>
      </c>
      <c r="AD20" s="7">
        <f>'Jesuit (numbers)'!AJ20/AB20</f>
        <v>1.1891891891891892E-2</v>
      </c>
      <c r="AE20" s="7">
        <f>'Jesuit (numbers)'!AK20/AB20</f>
        <v>7.5675675675675675E-3</v>
      </c>
      <c r="AF20" s="7">
        <f>'Jesuit (numbers)'!AL20/AB20</f>
        <v>4.162162162162162E-2</v>
      </c>
      <c r="AG20" s="23">
        <f t="shared" si="0"/>
        <v>-2.9010348638601434E-2</v>
      </c>
    </row>
    <row r="21" spans="1:33">
      <c r="A21" s="14">
        <v>186432</v>
      </c>
      <c r="B21" s="14" t="s">
        <v>123</v>
      </c>
      <c r="C21" s="6">
        <v>401</v>
      </c>
      <c r="D21" s="7">
        <f>'Jesuit (numbers)'!E21/C21</f>
        <v>1.7456359102244388E-2</v>
      </c>
      <c r="E21" s="7">
        <f>'Jesuit (numbers)'!F21/C21</f>
        <v>1.4962593516209476E-2</v>
      </c>
      <c r="F21" s="7">
        <f>'Jesuit (numbers)'!G21/C21</f>
        <v>9.9750623441396506E-3</v>
      </c>
      <c r="G21" s="7">
        <f>'Jesuit (numbers)'!H21/C21</f>
        <v>4.2394014962593519E-2</v>
      </c>
      <c r="H21" s="6">
        <v>372</v>
      </c>
      <c r="I21" s="7">
        <f>'Jesuit (numbers)'!K21/H21</f>
        <v>3.4946236559139782E-2</v>
      </c>
      <c r="J21" s="7">
        <f>'Jesuit (numbers)'!L21/H21</f>
        <v>2.1505376344086023E-2</v>
      </c>
      <c r="K21" s="7">
        <f>'Jesuit (numbers)'!M21/H21</f>
        <v>5.3763440860215058E-3</v>
      </c>
      <c r="L21" s="7">
        <f>'Jesuit (numbers)'!N21/H21</f>
        <v>6.1827956989247312E-2</v>
      </c>
      <c r="M21" s="6">
        <v>457</v>
      </c>
      <c r="N21" s="7">
        <f>'Jesuit (numbers)'!Q21/M21</f>
        <v>1.9693654266958426E-2</v>
      </c>
      <c r="O21" s="7">
        <f>'Jesuit (numbers)'!R21/M21</f>
        <v>1.9693654266958426E-2</v>
      </c>
      <c r="P21" s="7">
        <f>'Jesuit (numbers)'!S21/M21</f>
        <v>6.5645514223194746E-3</v>
      </c>
      <c r="Q21" s="7">
        <f>'Jesuit (numbers)'!T21/M21</f>
        <v>4.5951859956236324E-2</v>
      </c>
      <c r="R21" s="6">
        <v>411</v>
      </c>
      <c r="S21" s="7">
        <f>'Jesuit (numbers)'!W21/R21</f>
        <v>7.2992700729927005E-3</v>
      </c>
      <c r="T21" s="7">
        <f>'Jesuit (numbers)'!X21/R21</f>
        <v>2.1897810218978103E-2</v>
      </c>
      <c r="U21" s="7">
        <f>'Jesuit (numbers)'!Y21/R21</f>
        <v>4.8661800486618006E-3</v>
      </c>
      <c r="V21" s="7">
        <f>'Jesuit (numbers)'!Z21/R21</f>
        <v>3.4063260340632603E-2</v>
      </c>
      <c r="W21" s="6">
        <v>489</v>
      </c>
      <c r="X21" s="7">
        <f>'Jesuit (numbers)'!AC21/W21</f>
        <v>1.8404907975460124E-2</v>
      </c>
      <c r="Y21" s="7">
        <f>'Jesuit (numbers)'!AD21/W21</f>
        <v>1.6359918200408999E-2</v>
      </c>
      <c r="Z21" s="7">
        <f>'Jesuit (numbers)'!AE21/W21</f>
        <v>2.0449897750511249E-3</v>
      </c>
      <c r="AA21" s="7">
        <f>'Jesuit (numbers)'!AF21/W21</f>
        <v>3.6809815950920248E-2</v>
      </c>
      <c r="AB21" s="6">
        <v>446</v>
      </c>
      <c r="AC21" s="7">
        <f>'Jesuit (numbers)'!AI21/AB21</f>
        <v>3.5874439461883408E-2</v>
      </c>
      <c r="AD21" s="7">
        <f>'Jesuit (numbers)'!AJ21/AB21</f>
        <v>2.2421524663677129E-2</v>
      </c>
      <c r="AE21" s="7">
        <f>'Jesuit (numbers)'!AK21/AB21</f>
        <v>0</v>
      </c>
      <c r="AF21" s="7">
        <f>'Jesuit (numbers)'!AL21/AB21</f>
        <v>5.829596412556054E-2</v>
      </c>
      <c r="AG21" s="23">
        <f t="shared" si="0"/>
        <v>1.590194916296702E-2</v>
      </c>
    </row>
    <row r="22" spans="1:33">
      <c r="A22" s="14">
        <v>122931</v>
      </c>
      <c r="B22" s="14" t="s">
        <v>124</v>
      </c>
      <c r="C22" s="6">
        <v>1138</v>
      </c>
      <c r="D22" s="7">
        <f>'Jesuit (numbers)'!E22/C22</f>
        <v>4.5694200351493852E-2</v>
      </c>
      <c r="E22" s="7">
        <f>'Jesuit (numbers)'!F22/C22</f>
        <v>2.3725834797891036E-2</v>
      </c>
      <c r="F22" s="7">
        <f>'Jesuit (numbers)'!G22/C22</f>
        <v>3.8664323374340948E-2</v>
      </c>
      <c r="G22" s="7">
        <f>'Jesuit (numbers)'!H22/C22</f>
        <v>0.10808435852372583</v>
      </c>
      <c r="H22" s="6">
        <v>1293</v>
      </c>
      <c r="I22" s="7">
        <f>'Jesuit (numbers)'!K22/H22</f>
        <v>5.877803557617943E-2</v>
      </c>
      <c r="J22" s="7">
        <f>'Jesuit (numbers)'!L22/H22</f>
        <v>2.7842227378190254E-2</v>
      </c>
      <c r="K22" s="7">
        <f>'Jesuit (numbers)'!M22/H22</f>
        <v>3.4029389017788091E-2</v>
      </c>
      <c r="L22" s="7">
        <f>'Jesuit (numbers)'!N22/H22</f>
        <v>0.12064965197215777</v>
      </c>
      <c r="M22" s="6">
        <v>1316</v>
      </c>
      <c r="N22" s="7">
        <f>'Jesuit (numbers)'!Q22/M22</f>
        <v>4.3313069908814589E-2</v>
      </c>
      <c r="O22" s="7">
        <f>'Jesuit (numbers)'!R22/M22</f>
        <v>2.7355623100303952E-2</v>
      </c>
      <c r="P22" s="7">
        <f>'Jesuit (numbers)'!S22/M22</f>
        <v>3.2674772036474162E-2</v>
      </c>
      <c r="Q22" s="7">
        <f>'Jesuit (numbers)'!T22/M22</f>
        <v>0.10334346504559271</v>
      </c>
      <c r="R22" s="6">
        <v>1429</v>
      </c>
      <c r="S22" s="7">
        <f>'Jesuit (numbers)'!W22/R22</f>
        <v>4.6885934219734082E-2</v>
      </c>
      <c r="T22" s="7">
        <f>'Jesuit (numbers)'!X22/R22</f>
        <v>3.2190342897130859E-2</v>
      </c>
      <c r="U22" s="7">
        <f>'Jesuit (numbers)'!Y22/R22</f>
        <v>3.0790762771168649E-2</v>
      </c>
      <c r="V22" s="7">
        <f>'Jesuit (numbers)'!Z22/R22</f>
        <v>0.10986703988803359</v>
      </c>
      <c r="W22" s="6">
        <v>1297</v>
      </c>
      <c r="X22" s="7">
        <f>'Jesuit (numbers)'!AC22/W22</f>
        <v>3.7008481110254433E-2</v>
      </c>
      <c r="Y22" s="7">
        <f>'Jesuit (numbers)'!AD22/W22</f>
        <v>2.313030069390902E-2</v>
      </c>
      <c r="Z22" s="7">
        <f>'Jesuit (numbers)'!AE22/W22</f>
        <v>2.6214340786430222E-2</v>
      </c>
      <c r="AA22" s="7">
        <f>'Jesuit (numbers)'!AF22/W22</f>
        <v>8.6353122590593676E-2</v>
      </c>
      <c r="AB22" s="6">
        <v>1332</v>
      </c>
      <c r="AC22" s="7">
        <f>'Jesuit (numbers)'!AI22/AB22</f>
        <v>3.2282282282282283E-2</v>
      </c>
      <c r="AD22" s="7">
        <f>'Jesuit (numbers)'!AJ22/AB22</f>
        <v>2.4024024024024024E-2</v>
      </c>
      <c r="AE22" s="7">
        <f>'Jesuit (numbers)'!AK22/AB22</f>
        <v>1.0510510510510511E-2</v>
      </c>
      <c r="AF22" s="7">
        <f>'Jesuit (numbers)'!AL22/AB22</f>
        <v>6.6816816816816824E-2</v>
      </c>
      <c r="AG22" s="23">
        <f t="shared" si="0"/>
        <v>-4.1267541706909008E-2</v>
      </c>
    </row>
    <row r="23" spans="1:33">
      <c r="A23" s="14">
        <v>236595</v>
      </c>
      <c r="B23" s="14" t="s">
        <v>125</v>
      </c>
      <c r="C23" s="6">
        <v>941</v>
      </c>
      <c r="D23" s="7">
        <f>'Jesuit (numbers)'!E23/C23</f>
        <v>4.6758767268862911E-2</v>
      </c>
      <c r="E23" s="7">
        <f>'Jesuit (numbers)'!F23/C23</f>
        <v>1.7003188097768331E-2</v>
      </c>
      <c r="F23" s="7">
        <f>'Jesuit (numbers)'!G23/C23</f>
        <v>2.0191285866099893E-2</v>
      </c>
      <c r="G23" s="7">
        <f>'Jesuit (numbers)'!H23/C23</f>
        <v>8.3953241232731138E-2</v>
      </c>
      <c r="H23" s="6">
        <v>1066</v>
      </c>
      <c r="I23" s="7">
        <f>'Jesuit (numbers)'!K23/H23</f>
        <v>5.8161350844277676E-2</v>
      </c>
      <c r="J23" s="7">
        <f>'Jesuit (numbers)'!L23/H23</f>
        <v>2.8142589118198873E-2</v>
      </c>
      <c r="K23" s="7">
        <f>'Jesuit (numbers)'!M23/H23</f>
        <v>3.4709193245778612E-2</v>
      </c>
      <c r="L23" s="7">
        <f>'Jesuit (numbers)'!N23/H23</f>
        <v>0.12101313320825516</v>
      </c>
      <c r="M23" s="6">
        <v>1128</v>
      </c>
      <c r="N23" s="7">
        <f>'Jesuit (numbers)'!Q23/M23</f>
        <v>4.8758865248226951E-2</v>
      </c>
      <c r="O23" s="7">
        <f>'Jesuit (numbers)'!R23/M23</f>
        <v>1.6843971631205674E-2</v>
      </c>
      <c r="P23" s="7">
        <f>'Jesuit (numbers)'!S23/M23</f>
        <v>1.5070921985815602E-2</v>
      </c>
      <c r="Q23" s="7">
        <f>'Jesuit (numbers)'!T23/M23</f>
        <v>8.0673758865248232E-2</v>
      </c>
      <c r="R23" s="6">
        <v>1107</v>
      </c>
      <c r="S23" s="7">
        <f>'Jesuit (numbers)'!W23/R23</f>
        <v>6.5943992773261059E-2</v>
      </c>
      <c r="T23" s="7">
        <f>'Jesuit (numbers)'!X23/R23</f>
        <v>1.9873532068654019E-2</v>
      </c>
      <c r="U23" s="7">
        <f>'Jesuit (numbers)'!Y23/R23</f>
        <v>3.1616982836495035E-2</v>
      </c>
      <c r="V23" s="7">
        <f>'Jesuit (numbers)'!Z23/R23</f>
        <v>0.11743450767841011</v>
      </c>
      <c r="W23" s="6">
        <v>1250</v>
      </c>
      <c r="X23" s="7">
        <f>'Jesuit (numbers)'!AC23/W23</f>
        <v>5.1200000000000002E-2</v>
      </c>
      <c r="Y23" s="7">
        <f>'Jesuit (numbers)'!AD23/W23</f>
        <v>1.84E-2</v>
      </c>
      <c r="Z23" s="7">
        <f>'Jesuit (numbers)'!AE23/W23</f>
        <v>2.3199999999999998E-2</v>
      </c>
      <c r="AA23" s="7">
        <f>'Jesuit (numbers)'!AF23/W23</f>
        <v>9.2799999999999994E-2</v>
      </c>
      <c r="AB23" s="6">
        <v>1381</v>
      </c>
      <c r="AC23" s="7">
        <f>'Jesuit (numbers)'!AI23/AB23</f>
        <v>4.0550325850832729E-2</v>
      </c>
      <c r="AD23" s="7">
        <f>'Jesuit (numbers)'!AJ23/AB23</f>
        <v>1.7378711078928313E-2</v>
      </c>
      <c r="AE23" s="7">
        <f>'Jesuit (numbers)'!AK23/AB23</f>
        <v>1.5930485155684286E-2</v>
      </c>
      <c r="AF23" s="7">
        <f>'Jesuit (numbers)'!AL23/AB23</f>
        <v>7.3859522085445328E-2</v>
      </c>
      <c r="AG23" s="23">
        <f t="shared" si="0"/>
        <v>-1.009371914728581E-2</v>
      </c>
    </row>
    <row r="24" spans="1:33">
      <c r="A24" s="14">
        <v>102234</v>
      </c>
      <c r="B24" s="14" t="s">
        <v>126</v>
      </c>
      <c r="C24" s="6">
        <v>247</v>
      </c>
      <c r="D24" s="7">
        <f>'Jesuit (numbers)'!E24/C24</f>
        <v>8.9068825910931168E-2</v>
      </c>
      <c r="E24" s="7">
        <f>'Jesuit (numbers)'!F24/C24</f>
        <v>8.0971659919028341E-3</v>
      </c>
      <c r="F24" s="7">
        <f>'Jesuit (numbers)'!G24/C24</f>
        <v>1.2145748987854251E-2</v>
      </c>
      <c r="G24" s="7">
        <f>'Jesuit (numbers)'!H24/C24</f>
        <v>0.10931174089068826</v>
      </c>
      <c r="H24" s="6">
        <v>218</v>
      </c>
      <c r="I24" s="7">
        <f>'Jesuit (numbers)'!K24/H24</f>
        <v>7.3394495412844041E-2</v>
      </c>
      <c r="J24" s="7">
        <f>'Jesuit (numbers)'!L24/H24</f>
        <v>5.0458715596330278E-2</v>
      </c>
      <c r="K24" s="7">
        <f>'Jesuit (numbers)'!M24/H24</f>
        <v>3.669724770642202E-2</v>
      </c>
      <c r="L24" s="7">
        <f>'Jesuit (numbers)'!N24/H24</f>
        <v>0.16055045871559634</v>
      </c>
      <c r="M24" s="6">
        <v>232</v>
      </c>
      <c r="N24" s="7">
        <f>'Jesuit (numbers)'!Q24/M24</f>
        <v>6.0344827586206899E-2</v>
      </c>
      <c r="O24" s="7">
        <f>'Jesuit (numbers)'!R24/M24</f>
        <v>2.1551724137931036E-2</v>
      </c>
      <c r="P24" s="7">
        <f>'Jesuit (numbers)'!S24/M24</f>
        <v>0</v>
      </c>
      <c r="Q24" s="7">
        <f>'Jesuit (numbers)'!T24/M24</f>
        <v>8.1896551724137928E-2</v>
      </c>
      <c r="R24" s="6">
        <v>261</v>
      </c>
      <c r="S24" s="7">
        <f>'Jesuit (numbers)'!W24/R24</f>
        <v>1.532567049808429E-2</v>
      </c>
      <c r="T24" s="7">
        <f>'Jesuit (numbers)'!X24/R24</f>
        <v>3.4482758620689655E-2</v>
      </c>
      <c r="U24" s="7">
        <f>'Jesuit (numbers)'!Y24/R24</f>
        <v>3.8314176245210725E-2</v>
      </c>
      <c r="V24" s="7">
        <f>'Jesuit (numbers)'!Z24/R24</f>
        <v>8.8122605363984668E-2</v>
      </c>
      <c r="W24" s="6">
        <v>242</v>
      </c>
      <c r="X24" s="7">
        <f>'Jesuit (numbers)'!AC24/W24</f>
        <v>1.6528925619834711E-2</v>
      </c>
      <c r="Y24" s="7">
        <f>'Jesuit (numbers)'!AD24/W24</f>
        <v>3.3057851239669422E-2</v>
      </c>
      <c r="Z24" s="7">
        <f>'Jesuit (numbers)'!AE24/W24</f>
        <v>4.9586776859504134E-2</v>
      </c>
      <c r="AA24" s="7">
        <f>'Jesuit (numbers)'!AF24/W24</f>
        <v>9.9173553719008267E-2</v>
      </c>
      <c r="AB24" s="6">
        <v>239</v>
      </c>
      <c r="AC24" s="7">
        <f>'Jesuit (numbers)'!AI24/AB24</f>
        <v>6.2761506276150625E-2</v>
      </c>
      <c r="AD24" s="7">
        <f>'Jesuit (numbers)'!AJ24/AB24</f>
        <v>3.3472803347280332E-2</v>
      </c>
      <c r="AE24" s="7">
        <f>'Jesuit (numbers)'!AK24/AB24</f>
        <v>3.7656903765690378E-2</v>
      </c>
      <c r="AF24" s="7">
        <f>'Jesuit (numbers)'!AL24/AB24</f>
        <v>0.13389121338912133</v>
      </c>
      <c r="AG24" s="23">
        <f t="shared" si="0"/>
        <v>2.4579472498433064E-2</v>
      </c>
    </row>
    <row r="25" spans="1:33">
      <c r="A25" s="14">
        <v>169716</v>
      </c>
      <c r="B25" s="14" t="s">
        <v>127</v>
      </c>
      <c r="C25" s="6">
        <v>576</v>
      </c>
      <c r="D25" s="7">
        <f>'Jesuit (numbers)'!E25/C25</f>
        <v>4.6875E-2</v>
      </c>
      <c r="E25" s="7">
        <f>'Jesuit (numbers)'!F25/C25</f>
        <v>2.0833333333333332E-2</v>
      </c>
      <c r="F25" s="7">
        <f>'Jesuit (numbers)'!G25/C25</f>
        <v>6.9444444444444441E-3</v>
      </c>
      <c r="G25" s="7">
        <f>'Jesuit (numbers)'!H25/C25</f>
        <v>7.4652777777777776E-2</v>
      </c>
      <c r="H25" s="6">
        <v>633</v>
      </c>
      <c r="I25" s="7">
        <f>'Jesuit (numbers)'!K25/H25</f>
        <v>4.2654028436018961E-2</v>
      </c>
      <c r="J25" s="7">
        <f>'Jesuit (numbers)'!L25/H25</f>
        <v>1.4218009478672985E-2</v>
      </c>
      <c r="K25" s="7">
        <f>'Jesuit (numbers)'!M25/H25</f>
        <v>9.4786729857819912E-3</v>
      </c>
      <c r="L25" s="7">
        <f>'Jesuit (numbers)'!N25/H25</f>
        <v>6.6350710900473939E-2</v>
      </c>
      <c r="M25" s="6">
        <v>602</v>
      </c>
      <c r="N25" s="7">
        <f>'Jesuit (numbers)'!Q25/M25</f>
        <v>1.4950166112956811E-2</v>
      </c>
      <c r="O25" s="7">
        <f>'Jesuit (numbers)'!R25/M25</f>
        <v>1.3289036544850499E-2</v>
      </c>
      <c r="P25" s="7">
        <f>'Jesuit (numbers)'!S25/M25</f>
        <v>1.1627906976744186E-2</v>
      </c>
      <c r="Q25" s="7">
        <f>'Jesuit (numbers)'!T25/M25</f>
        <v>3.9867109634551492E-2</v>
      </c>
      <c r="R25" s="6">
        <v>693</v>
      </c>
      <c r="S25" s="7">
        <f>'Jesuit (numbers)'!W25/R25</f>
        <v>1.1544011544011544E-2</v>
      </c>
      <c r="T25" s="7">
        <f>'Jesuit (numbers)'!X25/R25</f>
        <v>1.443001443001443E-2</v>
      </c>
      <c r="U25" s="7">
        <f>'Jesuit (numbers)'!Y25/R25</f>
        <v>1.443001443001443E-3</v>
      </c>
      <c r="V25" s="7">
        <f>'Jesuit (numbers)'!Z25/R25</f>
        <v>2.7417027417027416E-2</v>
      </c>
      <c r="W25" s="6">
        <v>740</v>
      </c>
      <c r="X25" s="7">
        <f>'Jesuit (numbers)'!AC25/W25</f>
        <v>1.3513513513513514E-2</v>
      </c>
      <c r="Y25" s="7">
        <f>'Jesuit (numbers)'!AD25/W25</f>
        <v>1.4864864864864866E-2</v>
      </c>
      <c r="Z25" s="7">
        <f>'Jesuit (numbers)'!AE25/W25</f>
        <v>8.1081081081081086E-3</v>
      </c>
      <c r="AA25" s="7">
        <f>'Jesuit (numbers)'!AF25/W25</f>
        <v>3.6486486486486489E-2</v>
      </c>
      <c r="AB25" s="6">
        <v>729</v>
      </c>
      <c r="AC25" s="7">
        <f>'Jesuit (numbers)'!AI25/AB25</f>
        <v>1.2345679012345678E-2</v>
      </c>
      <c r="AD25" s="7">
        <f>'Jesuit (numbers)'!AJ25/AB25</f>
        <v>1.3717421124828532E-2</v>
      </c>
      <c r="AE25" s="7">
        <f>'Jesuit (numbers)'!AK25/AB25</f>
        <v>1.2345679012345678E-2</v>
      </c>
      <c r="AF25" s="7">
        <f>'Jesuit (numbers)'!AL25/AB25</f>
        <v>3.8408779149519894E-2</v>
      </c>
      <c r="AG25" s="23">
        <f t="shared" si="0"/>
        <v>-3.6243998628257883E-2</v>
      </c>
    </row>
    <row r="26" spans="1:33">
      <c r="A26" s="14">
        <v>122612</v>
      </c>
      <c r="B26" s="14" t="s">
        <v>128</v>
      </c>
      <c r="C26" s="6">
        <v>1164</v>
      </c>
      <c r="D26" s="7">
        <f>'Jesuit (numbers)'!E26/C26</f>
        <v>3.4364261168384883E-2</v>
      </c>
      <c r="E26" s="7">
        <f>'Jesuit (numbers)'!F26/C26</f>
        <v>3.2646048109965638E-2</v>
      </c>
      <c r="F26" s="7">
        <f>'Jesuit (numbers)'!G26/C26</f>
        <v>1.3745704467353952E-2</v>
      </c>
      <c r="G26" s="7">
        <f>'Jesuit (numbers)'!H26/C26</f>
        <v>8.0756013745704472E-2</v>
      </c>
      <c r="H26" s="6">
        <v>1152</v>
      </c>
      <c r="I26" s="7">
        <f>'Jesuit (numbers)'!K26/H26</f>
        <v>2.8645833333333332E-2</v>
      </c>
      <c r="J26" s="7">
        <f>'Jesuit (numbers)'!L26/H26</f>
        <v>2.7777777777777776E-2</v>
      </c>
      <c r="K26" s="7">
        <f>'Jesuit (numbers)'!M26/H26</f>
        <v>1.3020833333333334E-2</v>
      </c>
      <c r="L26" s="7">
        <f>'Jesuit (numbers)'!N26/H26</f>
        <v>6.9444444444444448E-2</v>
      </c>
      <c r="M26" s="6">
        <v>1281</v>
      </c>
      <c r="N26" s="7">
        <f>'Jesuit (numbers)'!Q26/M26</f>
        <v>2.7322404371584699E-2</v>
      </c>
      <c r="O26" s="7">
        <f>'Jesuit (numbers)'!R26/M26</f>
        <v>2.1077283372365339E-2</v>
      </c>
      <c r="P26" s="7">
        <f>'Jesuit (numbers)'!S26/M26</f>
        <v>7.8064012490241998E-3</v>
      </c>
      <c r="Q26" s="7">
        <f>'Jesuit (numbers)'!T26/M26</f>
        <v>5.6206088992974239E-2</v>
      </c>
      <c r="R26" s="6">
        <v>1283</v>
      </c>
      <c r="S26" s="7">
        <f>'Jesuit (numbers)'!W26/R26</f>
        <v>3.7412314886983634E-2</v>
      </c>
      <c r="T26" s="7">
        <f>'Jesuit (numbers)'!X26/R26</f>
        <v>1.7147310989867499E-2</v>
      </c>
      <c r="U26" s="7">
        <f>'Jesuit (numbers)'!Y26/R26</f>
        <v>1.3250194855806703E-2</v>
      </c>
      <c r="V26" s="7">
        <f>'Jesuit (numbers)'!Z26/R26</f>
        <v>6.780982073265783E-2</v>
      </c>
      <c r="W26" s="6">
        <v>1398</v>
      </c>
      <c r="X26" s="7">
        <f>'Jesuit (numbers)'!AC26/W26</f>
        <v>2.0028612303290415E-2</v>
      </c>
      <c r="Y26" s="7">
        <f>'Jesuit (numbers)'!AD26/W26</f>
        <v>2.503576537911302E-2</v>
      </c>
      <c r="Z26" s="7">
        <f>'Jesuit (numbers)'!AE26/W26</f>
        <v>1.0014306151645207E-2</v>
      </c>
      <c r="AA26" s="7">
        <f>'Jesuit (numbers)'!AF26/W26</f>
        <v>5.5078683834048639E-2</v>
      </c>
      <c r="AB26" s="6">
        <v>1506</v>
      </c>
      <c r="AC26" s="7">
        <f>'Jesuit (numbers)'!AI26/AB26</f>
        <v>3.054448871181939E-2</v>
      </c>
      <c r="AD26" s="7">
        <f>'Jesuit (numbers)'!AJ26/AB26</f>
        <v>2.0584329349269587E-2</v>
      </c>
      <c r="AE26" s="7">
        <f>'Jesuit (numbers)'!AK26/AB26</f>
        <v>1.0624169986719787E-2</v>
      </c>
      <c r="AF26" s="7">
        <f>'Jesuit (numbers)'!AL26/AB26</f>
        <v>6.1752988047808766E-2</v>
      </c>
      <c r="AG26" s="23">
        <f t="shared" si="0"/>
        <v>-1.9003025697895706E-2</v>
      </c>
    </row>
    <row r="27" spans="1:33">
      <c r="A27" s="14">
        <v>215929</v>
      </c>
      <c r="B27" s="14" t="s">
        <v>129</v>
      </c>
      <c r="C27" s="6">
        <v>841</v>
      </c>
      <c r="D27" s="7">
        <f>'Jesuit (numbers)'!E27/C27</f>
        <v>2.7348394768133173E-2</v>
      </c>
      <c r="E27" s="7">
        <f>'Jesuit (numbers)'!F27/C27</f>
        <v>3.0915576694411414E-2</v>
      </c>
      <c r="F27" s="7">
        <f>'Jesuit (numbers)'!G27/C27</f>
        <v>6.6587395957193818E-2</v>
      </c>
      <c r="G27" s="7">
        <f>'Jesuit (numbers)'!H27/C27</f>
        <v>0.1248513674197384</v>
      </c>
      <c r="H27" s="6">
        <v>953</v>
      </c>
      <c r="I27" s="7">
        <f>'Jesuit (numbers)'!K27/H27</f>
        <v>3.8824763903462747E-2</v>
      </c>
      <c r="J27" s="7">
        <f>'Jesuit (numbers)'!L27/H27</f>
        <v>5.4564533053515218E-2</v>
      </c>
      <c r="K27" s="7">
        <f>'Jesuit (numbers)'!M27/H27</f>
        <v>6.715634837355719E-2</v>
      </c>
      <c r="L27" s="7">
        <f>'Jesuit (numbers)'!N27/H27</f>
        <v>0.16054564533053514</v>
      </c>
      <c r="M27" s="6">
        <v>869</v>
      </c>
      <c r="N27" s="7">
        <f>'Jesuit (numbers)'!Q27/M27</f>
        <v>4.2577675489067893E-2</v>
      </c>
      <c r="O27" s="7">
        <f>'Jesuit (numbers)'!R27/M27</f>
        <v>4.9482163406214037E-2</v>
      </c>
      <c r="P27" s="7">
        <f>'Jesuit (numbers)'!S27/M27</f>
        <v>5.7537399309551207E-2</v>
      </c>
      <c r="Q27" s="7">
        <f>'Jesuit (numbers)'!T27/M27</f>
        <v>0.14959723820483314</v>
      </c>
      <c r="R27" s="6">
        <v>950</v>
      </c>
      <c r="S27" s="7">
        <f>'Jesuit (numbers)'!W27/R27</f>
        <v>3.1578947368421054E-2</v>
      </c>
      <c r="T27" s="7">
        <f>'Jesuit (numbers)'!X27/R27</f>
        <v>5.7894736842105263E-2</v>
      </c>
      <c r="U27" s="7">
        <f>'Jesuit (numbers)'!Y27/R27</f>
        <v>4.9473684210526316E-2</v>
      </c>
      <c r="V27" s="7">
        <f>'Jesuit (numbers)'!Z27/R27</f>
        <v>0.13894736842105262</v>
      </c>
      <c r="W27" s="6">
        <v>902</v>
      </c>
      <c r="X27" s="7">
        <f>'Jesuit (numbers)'!AC27/W27</f>
        <v>3.1042128603104215E-2</v>
      </c>
      <c r="Y27" s="7">
        <f>'Jesuit (numbers)'!AD27/W27</f>
        <v>4.3237250554323724E-2</v>
      </c>
      <c r="Z27" s="7">
        <f>'Jesuit (numbers)'!AE27/W27</f>
        <v>4.5454545454545456E-2</v>
      </c>
      <c r="AA27" s="7">
        <f>'Jesuit (numbers)'!AF27/W27</f>
        <v>0.11973392461197339</v>
      </c>
      <c r="AB27" s="6">
        <v>853</v>
      </c>
      <c r="AC27" s="7">
        <f>'Jesuit (numbers)'!AI27/AB27</f>
        <v>2.1101992966002344E-2</v>
      </c>
      <c r="AD27" s="7">
        <f>'Jesuit (numbers)'!AJ27/AB27</f>
        <v>3.048065650644783E-2</v>
      </c>
      <c r="AE27" s="7">
        <f>'Jesuit (numbers)'!AK27/AB27</f>
        <v>5.0410316529894493E-2</v>
      </c>
      <c r="AF27" s="7">
        <f>'Jesuit (numbers)'!AL27/AB27</f>
        <v>0.10199296600234467</v>
      </c>
      <c r="AG27" s="23">
        <f t="shared" si="0"/>
        <v>-2.2858401417393731E-2</v>
      </c>
    </row>
    <row r="28" spans="1:33">
      <c r="A28" s="14">
        <v>238078</v>
      </c>
      <c r="B28" s="14" t="s">
        <v>130</v>
      </c>
      <c r="C28" s="6">
        <v>275</v>
      </c>
      <c r="D28" s="7">
        <f>'Jesuit (numbers)'!E28/C28</f>
        <v>5.0909090909090911E-2</v>
      </c>
      <c r="E28" s="7">
        <f>'Jesuit (numbers)'!F28/C28</f>
        <v>3.272727272727273E-2</v>
      </c>
      <c r="F28" s="7">
        <f>'Jesuit (numbers)'!G28/C28</f>
        <v>0</v>
      </c>
      <c r="G28" s="7">
        <f>'Jesuit (numbers)'!H28/C28</f>
        <v>8.3636363636363634E-2</v>
      </c>
      <c r="H28" s="6">
        <v>302</v>
      </c>
      <c r="I28" s="7">
        <f>'Jesuit (numbers)'!K28/H28</f>
        <v>2.9801324503311258E-2</v>
      </c>
      <c r="J28" s="7">
        <f>'Jesuit (numbers)'!L28/H28</f>
        <v>4.3046357615894038E-2</v>
      </c>
      <c r="K28" s="7">
        <f>'Jesuit (numbers)'!M28/H28</f>
        <v>9.9337748344370865E-3</v>
      </c>
      <c r="L28" s="7">
        <f>'Jesuit (numbers)'!N28/H28</f>
        <v>8.2781456953642391E-2</v>
      </c>
      <c r="M28" s="6">
        <v>243</v>
      </c>
      <c r="N28" s="7">
        <f>'Jesuit (numbers)'!Q28/M28</f>
        <v>5.7613168724279837E-2</v>
      </c>
      <c r="O28" s="7">
        <f>'Jesuit (numbers)'!R28/M28</f>
        <v>2.4691358024691357E-2</v>
      </c>
      <c r="P28" s="7">
        <f>'Jesuit (numbers)'!S28/M28</f>
        <v>4.11522633744856E-3</v>
      </c>
      <c r="Q28" s="7">
        <f>'Jesuit (numbers)'!T28/M28</f>
        <v>8.6419753086419748E-2</v>
      </c>
      <c r="R28" s="6">
        <v>230</v>
      </c>
      <c r="S28" s="7">
        <f>'Jesuit (numbers)'!W28/R28</f>
        <v>4.3478260869565218E-3</v>
      </c>
      <c r="T28" s="7">
        <f>'Jesuit (numbers)'!X28/R28</f>
        <v>2.6086956521739129E-2</v>
      </c>
      <c r="U28" s="7">
        <f>'Jesuit (numbers)'!Y28/R28</f>
        <v>1.7391304347826087E-2</v>
      </c>
      <c r="V28" s="7">
        <f>'Jesuit (numbers)'!Z28/R28</f>
        <v>4.7826086956521741E-2</v>
      </c>
      <c r="W28" s="6">
        <v>179</v>
      </c>
      <c r="X28" s="7">
        <f>'Jesuit (numbers)'!AC28/W28</f>
        <v>1.6759776536312849E-2</v>
      </c>
      <c r="Y28" s="7">
        <f>'Jesuit (numbers)'!AD28/W28</f>
        <v>2.23463687150838E-2</v>
      </c>
      <c r="Z28" s="7">
        <f>'Jesuit (numbers)'!AE28/W28</f>
        <v>1.11731843575419E-2</v>
      </c>
      <c r="AA28" s="7">
        <f>'Jesuit (numbers)'!AF28/W28</f>
        <v>5.027932960893855E-2</v>
      </c>
      <c r="AB28" s="6">
        <v>227</v>
      </c>
      <c r="AC28" s="7">
        <f>'Jesuit (numbers)'!AI28/AB28</f>
        <v>4.405286343612335E-2</v>
      </c>
      <c r="AD28" s="7">
        <f>'Jesuit (numbers)'!AJ28/AB28</f>
        <v>4.405286343612335E-2</v>
      </c>
      <c r="AE28" s="7">
        <f>'Jesuit (numbers)'!AK28/AB28</f>
        <v>1.7621145374449341E-2</v>
      </c>
      <c r="AF28" s="7">
        <f>'Jesuit (numbers)'!AL28/AB28</f>
        <v>0.10572687224669604</v>
      </c>
      <c r="AG28" s="23">
        <f t="shared" si="0"/>
        <v>2.2090508610332404E-2</v>
      </c>
    </row>
    <row r="29" spans="1:33" ht="15" thickBot="1">
      <c r="A29" s="14">
        <v>206622</v>
      </c>
      <c r="B29" s="14" t="s">
        <v>131</v>
      </c>
      <c r="C29" s="6">
        <v>834</v>
      </c>
      <c r="D29" s="7">
        <f>'Jesuit (numbers)'!E29/C29</f>
        <v>4.3165467625899283E-2</v>
      </c>
      <c r="E29" s="7">
        <f>'Jesuit (numbers)'!F29/C29</f>
        <v>2.6378896882494004E-2</v>
      </c>
      <c r="F29" s="7">
        <f>'Jesuit (numbers)'!G29/C29</f>
        <v>8.3932853717026377E-3</v>
      </c>
      <c r="G29" s="7">
        <f>'Jesuit (numbers)'!H29/C29</f>
        <v>7.7937649880095924E-2</v>
      </c>
      <c r="H29" s="6">
        <v>834</v>
      </c>
      <c r="I29" s="7">
        <f>'Jesuit (numbers)'!K29/H29</f>
        <v>4.1966426858513192E-2</v>
      </c>
      <c r="J29" s="7">
        <f>'Jesuit (numbers)'!L29/H29</f>
        <v>2.8776978417266189E-2</v>
      </c>
      <c r="K29" s="7">
        <f>'Jesuit (numbers)'!M29/H29</f>
        <v>1.6786570743405275E-2</v>
      </c>
      <c r="L29" s="7">
        <f>'Jesuit (numbers)'!N29/H29</f>
        <v>8.7529976019184649E-2</v>
      </c>
      <c r="M29" s="6">
        <v>930</v>
      </c>
      <c r="N29" s="7">
        <f>'Jesuit (numbers)'!Q29/M29</f>
        <v>4.1935483870967745E-2</v>
      </c>
      <c r="O29" s="7">
        <f>'Jesuit (numbers)'!R29/M29</f>
        <v>2.6881720430107527E-2</v>
      </c>
      <c r="P29" s="7">
        <f>'Jesuit (numbers)'!S29/M29</f>
        <v>2.3655913978494623E-2</v>
      </c>
      <c r="Q29" s="7">
        <f>'Jesuit (numbers)'!T29/M29</f>
        <v>9.2473118279569888E-2</v>
      </c>
      <c r="R29" s="6">
        <v>861</v>
      </c>
      <c r="S29" s="7">
        <f>'Jesuit (numbers)'!W29/R29</f>
        <v>2.7874564459930314E-2</v>
      </c>
      <c r="T29" s="7">
        <f>'Jesuit (numbers)'!X29/R29</f>
        <v>3.484320557491289E-2</v>
      </c>
      <c r="U29" s="7">
        <f>'Jesuit (numbers)'!Y29/R29</f>
        <v>1.5098722415795587E-2</v>
      </c>
      <c r="V29" s="7">
        <f>'Jesuit (numbers)'!Z29/R29</f>
        <v>7.7816492450638791E-2</v>
      </c>
      <c r="W29" s="6">
        <v>804</v>
      </c>
      <c r="X29" s="7">
        <f>'Jesuit (numbers)'!AC29/W29</f>
        <v>2.36318407960199E-2</v>
      </c>
      <c r="Y29" s="7">
        <f>'Jesuit (numbers)'!AD29/W29</f>
        <v>3.7313432835820892E-2</v>
      </c>
      <c r="Z29" s="7">
        <f>'Jesuit (numbers)'!AE29/W29</f>
        <v>2.36318407960199E-2</v>
      </c>
      <c r="AA29" s="7">
        <f>'Jesuit (numbers)'!AF29/W29</f>
        <v>8.45771144278607E-2</v>
      </c>
      <c r="AB29" s="6">
        <v>907</v>
      </c>
      <c r="AC29" s="7">
        <f>'Jesuit (numbers)'!AI29/AB29</f>
        <v>2.7563395810363836E-2</v>
      </c>
      <c r="AD29" s="7">
        <f>'Jesuit (numbers)'!AJ29/AB29</f>
        <v>2.4255788313120176E-2</v>
      </c>
      <c r="AE29" s="7">
        <f>'Jesuit (numbers)'!AK29/AB29</f>
        <v>7.717750826901874E-3</v>
      </c>
      <c r="AF29" s="7">
        <f>'Jesuit (numbers)'!AL29/AB29</f>
        <v>5.9536934950385888E-2</v>
      </c>
      <c r="AG29" s="23">
        <f t="shared" si="0"/>
        <v>-1.8400714929710037E-2</v>
      </c>
    </row>
    <row r="30" spans="1:33" s="21" customFormat="1" ht="15" thickTop="1">
      <c r="B30" s="21" t="s">
        <v>101</v>
      </c>
      <c r="C30" s="10">
        <f>SUM(C2:C29)</f>
        <v>27012</v>
      </c>
      <c r="D30" s="8">
        <v>1638</v>
      </c>
      <c r="E30" s="8">
        <v>1004</v>
      </c>
      <c r="F30" s="8">
        <v>655</v>
      </c>
      <c r="G30" s="8">
        <v>3297</v>
      </c>
      <c r="H30" s="10">
        <f t="shared" ref="H30:AB30" si="1">SUM(H2:H29)</f>
        <v>27994</v>
      </c>
      <c r="I30" s="8">
        <v>1622</v>
      </c>
      <c r="J30" s="8">
        <v>1156</v>
      </c>
      <c r="K30" s="8">
        <v>663</v>
      </c>
      <c r="L30" s="8">
        <v>3441</v>
      </c>
      <c r="M30" s="10">
        <f t="shared" si="1"/>
        <v>29512</v>
      </c>
      <c r="N30" s="8">
        <v>1631</v>
      </c>
      <c r="O30" s="8">
        <v>1155</v>
      </c>
      <c r="P30" s="8">
        <v>673</v>
      </c>
      <c r="Q30" s="8">
        <v>3459</v>
      </c>
      <c r="R30" s="10">
        <f t="shared" si="1"/>
        <v>29630</v>
      </c>
      <c r="S30" s="8">
        <v>1584</v>
      </c>
      <c r="T30" s="8">
        <v>1098</v>
      </c>
      <c r="U30" s="8">
        <v>686</v>
      </c>
      <c r="V30" s="8">
        <v>3368</v>
      </c>
      <c r="W30" s="10">
        <f t="shared" si="1"/>
        <v>30725</v>
      </c>
      <c r="X30" s="8">
        <v>1551</v>
      </c>
      <c r="Y30" s="8">
        <v>1025</v>
      </c>
      <c r="Z30" s="8">
        <v>667</v>
      </c>
      <c r="AA30" s="8">
        <v>3243</v>
      </c>
      <c r="AB30" s="10">
        <f t="shared" si="1"/>
        <v>31103</v>
      </c>
      <c r="AC30" s="8">
        <v>1478</v>
      </c>
      <c r="AD30" s="8">
        <v>909</v>
      </c>
      <c r="AE30" s="8">
        <v>576</v>
      </c>
      <c r="AF30" s="8">
        <v>2963</v>
      </c>
      <c r="AG30" s="10"/>
    </row>
    <row r="31" spans="1:33">
      <c r="B31" s="11" t="s">
        <v>102</v>
      </c>
      <c r="D31" s="7">
        <v>6.063971568191915E-2</v>
      </c>
      <c r="E31" s="7">
        <v>3.7168665778172662E-2</v>
      </c>
      <c r="F31" s="7">
        <v>2.424848215607878E-2</v>
      </c>
      <c r="G31" s="7">
        <v>0.12205686361617059</v>
      </c>
      <c r="I31" s="7">
        <v>5.7940987354433093E-2</v>
      </c>
      <c r="J31" s="7">
        <v>4.1294563120668717E-2</v>
      </c>
      <c r="K31" s="7">
        <v>2.3683646495677644E-2</v>
      </c>
      <c r="L31" s="7">
        <v>0.12291919697077945</v>
      </c>
      <c r="N31" s="7">
        <v>5.5265654648956358E-2</v>
      </c>
      <c r="O31" s="7">
        <v>3.9136622390891843E-2</v>
      </c>
      <c r="P31" s="7">
        <v>2.2804283003523992E-2</v>
      </c>
      <c r="Q31" s="7">
        <v>0.11720656004337218</v>
      </c>
      <c r="S31" s="7">
        <v>5.3459331758353018E-2</v>
      </c>
      <c r="T31" s="7">
        <v>3.7057036787040164E-2</v>
      </c>
      <c r="U31" s="7">
        <v>2.3152210597367533E-2</v>
      </c>
      <c r="V31" s="7">
        <v>0.11366857914276071</v>
      </c>
      <c r="X31" s="7">
        <v>5.0480065093572009E-2</v>
      </c>
      <c r="Y31" s="7">
        <v>3.3360455655004069E-2</v>
      </c>
      <c r="Z31" s="7">
        <v>2.1708706265256304E-2</v>
      </c>
      <c r="AA31" s="7">
        <v>0.10554922701383239</v>
      </c>
      <c r="AC31" s="7">
        <v>4.7519531877953894E-2</v>
      </c>
      <c r="AD31" s="7">
        <v>2.9225476642124555E-2</v>
      </c>
      <c r="AE31" s="7">
        <v>1.8519113911841301E-2</v>
      </c>
      <c r="AF31" s="7">
        <v>9.5264122431919757E-2</v>
      </c>
      <c r="AG31" s="23">
        <f>AF31-G31</f>
        <v>-2.6792741184250832E-2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13"/>
  <sheetViews>
    <sheetView topLeftCell="AO1" workbookViewId="0">
      <selection activeCell="B1" sqref="B1:B1048576"/>
    </sheetView>
  </sheetViews>
  <sheetFormatPr baseColWidth="10" defaultColWidth="18.83203125" defaultRowHeight="15" x14ac:dyDescent="0"/>
  <cols>
    <col min="1" max="1" width="10" hidden="1" customWidth="1"/>
    <col min="2" max="2" width="32.33203125" customWidth="1"/>
    <col min="3" max="51" width="18.83203125" style="17"/>
  </cols>
  <sheetData>
    <row r="1" spans="1:51" ht="75">
      <c r="A1" t="s">
        <v>0</v>
      </c>
      <c r="B1" t="s">
        <v>1</v>
      </c>
      <c r="C1" s="17" t="s">
        <v>153</v>
      </c>
      <c r="D1" s="17" t="s">
        <v>154</v>
      </c>
      <c r="E1" s="17" t="s">
        <v>155</v>
      </c>
      <c r="F1" s="17" t="s">
        <v>156</v>
      </c>
      <c r="G1" s="17" t="s">
        <v>157</v>
      </c>
      <c r="H1" s="17" t="s">
        <v>158</v>
      </c>
      <c r="I1" s="17" t="s">
        <v>159</v>
      </c>
      <c r="J1" s="17" t="s">
        <v>160</v>
      </c>
      <c r="K1" s="17" t="s">
        <v>161</v>
      </c>
      <c r="L1" s="17" t="s">
        <v>162</v>
      </c>
      <c r="M1" s="17" t="s">
        <v>163</v>
      </c>
      <c r="N1" s="17" t="s">
        <v>164</v>
      </c>
      <c r="O1" s="17" t="s">
        <v>165</v>
      </c>
      <c r="P1" s="17" t="s">
        <v>166</v>
      </c>
      <c r="Q1" s="17" t="s">
        <v>167</v>
      </c>
      <c r="R1" s="17" t="s">
        <v>168</v>
      </c>
      <c r="S1" s="17" t="s">
        <v>169</v>
      </c>
      <c r="T1" s="17" t="s">
        <v>170</v>
      </c>
      <c r="U1" s="17" t="s">
        <v>171</v>
      </c>
      <c r="V1" s="17" t="s">
        <v>172</v>
      </c>
      <c r="W1" s="17" t="s">
        <v>173</v>
      </c>
      <c r="X1" s="17" t="s">
        <v>174</v>
      </c>
      <c r="Y1" s="17" t="s">
        <v>175</v>
      </c>
      <c r="Z1" s="17" t="s">
        <v>176</v>
      </c>
      <c r="AA1" s="17" t="s">
        <v>177</v>
      </c>
      <c r="AB1" s="17" t="s">
        <v>178</v>
      </c>
      <c r="AC1" s="17" t="s">
        <v>179</v>
      </c>
      <c r="AD1" s="17" t="s">
        <v>180</v>
      </c>
      <c r="AE1" s="17" t="s">
        <v>181</v>
      </c>
      <c r="AF1" s="17" t="s">
        <v>182</v>
      </c>
      <c r="AG1" s="17" t="s">
        <v>183</v>
      </c>
      <c r="AH1" s="17" t="s">
        <v>184</v>
      </c>
      <c r="AI1" s="17" t="s">
        <v>185</v>
      </c>
      <c r="AJ1" s="17" t="s">
        <v>186</v>
      </c>
      <c r="AK1" s="17" t="s">
        <v>187</v>
      </c>
      <c r="AL1" s="17" t="s">
        <v>188</v>
      </c>
      <c r="AM1" s="17" t="s">
        <v>189</v>
      </c>
      <c r="AN1" s="17" t="s">
        <v>190</v>
      </c>
      <c r="AO1" s="17" t="s">
        <v>191</v>
      </c>
      <c r="AP1" s="17" t="s">
        <v>192</v>
      </c>
      <c r="AQ1" s="17" t="s">
        <v>193</v>
      </c>
      <c r="AR1" s="17" t="s">
        <v>194</v>
      </c>
      <c r="AS1" s="17" t="s">
        <v>195</v>
      </c>
      <c r="AT1" s="17" t="s">
        <v>196</v>
      </c>
      <c r="AU1" s="17" t="s">
        <v>197</v>
      </c>
      <c r="AV1" s="17" t="s">
        <v>198</v>
      </c>
      <c r="AW1" s="17" t="s">
        <v>199</v>
      </c>
      <c r="AX1" s="17" t="s">
        <v>200</v>
      </c>
      <c r="AY1" s="17" t="s">
        <v>201</v>
      </c>
    </row>
    <row r="2" spans="1:51" hidden="1">
      <c r="A2" s="17" t="s">
        <v>202</v>
      </c>
      <c r="B2" s="17" t="s">
        <v>203</v>
      </c>
      <c r="C2" s="17" t="s">
        <v>204</v>
      </c>
      <c r="D2" s="17" t="s">
        <v>205</v>
      </c>
      <c r="E2" s="17" t="s">
        <v>206</v>
      </c>
      <c r="F2" s="17" t="s">
        <v>207</v>
      </c>
      <c r="G2" s="17" t="s">
        <v>208</v>
      </c>
      <c r="H2" s="17" t="s">
        <v>209</v>
      </c>
      <c r="I2" s="17" t="s">
        <v>210</v>
      </c>
      <c r="J2" s="17" t="s">
        <v>211</v>
      </c>
      <c r="K2" s="17" t="s">
        <v>212</v>
      </c>
      <c r="L2" s="17" t="s">
        <v>213</v>
      </c>
      <c r="M2" s="17" t="s">
        <v>214</v>
      </c>
      <c r="N2" s="17" t="s">
        <v>215</v>
      </c>
      <c r="O2" s="17" t="s">
        <v>216</v>
      </c>
      <c r="P2" s="17" t="s">
        <v>217</v>
      </c>
      <c r="Q2" s="17" t="s">
        <v>218</v>
      </c>
      <c r="R2" s="17" t="s">
        <v>219</v>
      </c>
      <c r="S2" s="17" t="s">
        <v>220</v>
      </c>
      <c r="T2" s="17" t="s">
        <v>221</v>
      </c>
      <c r="U2" s="17" t="s">
        <v>222</v>
      </c>
      <c r="V2" s="17" t="s">
        <v>223</v>
      </c>
      <c r="W2" s="17" t="s">
        <v>224</v>
      </c>
      <c r="X2" s="17" t="s">
        <v>225</v>
      </c>
      <c r="Y2" s="17" t="s">
        <v>226</v>
      </c>
      <c r="Z2" s="17" t="s">
        <v>227</v>
      </c>
      <c r="AA2" s="17" t="s">
        <v>228</v>
      </c>
      <c r="AB2" s="17" t="s">
        <v>229</v>
      </c>
      <c r="AC2" s="17" t="s">
        <v>230</v>
      </c>
      <c r="AD2" s="17" t="s">
        <v>231</v>
      </c>
      <c r="AE2" s="17" t="s">
        <v>232</v>
      </c>
      <c r="AF2" s="17" t="s">
        <v>233</v>
      </c>
      <c r="AG2" s="17" t="s">
        <v>234</v>
      </c>
      <c r="AH2" s="17" t="s">
        <v>235</v>
      </c>
      <c r="AI2" s="17" t="s">
        <v>236</v>
      </c>
      <c r="AJ2" s="17" t="s">
        <v>237</v>
      </c>
      <c r="AK2" s="17" t="s">
        <v>238</v>
      </c>
      <c r="AL2" s="17" t="s">
        <v>239</v>
      </c>
      <c r="AM2" s="17" t="s">
        <v>240</v>
      </c>
      <c r="AN2" s="17" t="s">
        <v>241</v>
      </c>
      <c r="AO2" s="17" t="s">
        <v>242</v>
      </c>
      <c r="AP2" s="17" t="s">
        <v>243</v>
      </c>
      <c r="AQ2" s="17" t="s">
        <v>244</v>
      </c>
      <c r="AR2" s="17" t="s">
        <v>245</v>
      </c>
      <c r="AS2" s="17" t="s">
        <v>246</v>
      </c>
      <c r="AT2" s="17" t="s">
        <v>247</v>
      </c>
      <c r="AU2" s="17" t="s">
        <v>248</v>
      </c>
      <c r="AV2" s="17" t="s">
        <v>249</v>
      </c>
      <c r="AW2" s="17" t="s">
        <v>250</v>
      </c>
      <c r="AX2" s="17" t="s">
        <v>251</v>
      </c>
      <c r="AY2" s="17" t="s">
        <v>252</v>
      </c>
    </row>
    <row r="3" spans="1:51">
      <c r="A3">
        <v>222178</v>
      </c>
      <c r="B3" t="s">
        <v>253</v>
      </c>
      <c r="C3" s="17">
        <v>47</v>
      </c>
      <c r="E3" s="17">
        <v>49</v>
      </c>
      <c r="F3" s="17">
        <v>0</v>
      </c>
      <c r="G3" s="17">
        <v>29</v>
      </c>
      <c r="H3" s="17">
        <v>0</v>
      </c>
      <c r="I3" s="17">
        <v>29</v>
      </c>
      <c r="K3" s="17">
        <v>24</v>
      </c>
      <c r="M3" s="17">
        <v>20</v>
      </c>
      <c r="O3" s="17">
        <v>10</v>
      </c>
      <c r="Q3" s="17">
        <v>15</v>
      </c>
      <c r="R3" s="17">
        <v>1</v>
      </c>
      <c r="S3" s="17">
        <v>6</v>
      </c>
      <c r="T3" s="17">
        <v>0</v>
      </c>
      <c r="U3" s="17">
        <v>8</v>
      </c>
      <c r="V3" s="17">
        <v>0</v>
      </c>
      <c r="W3" s="17">
        <v>11</v>
      </c>
      <c r="X3" s="17">
        <v>0</v>
      </c>
      <c r="Y3" s="17">
        <v>7</v>
      </c>
      <c r="Z3" s="17">
        <v>0</v>
      </c>
      <c r="AA3" s="17">
        <v>22</v>
      </c>
      <c r="AN3" s="17">
        <v>817</v>
      </c>
      <c r="AO3" s="17">
        <v>54</v>
      </c>
      <c r="AP3" s="17">
        <v>790</v>
      </c>
      <c r="AQ3" s="17">
        <v>35</v>
      </c>
      <c r="AR3" s="17">
        <v>850</v>
      </c>
      <c r="AS3" s="17">
        <v>42</v>
      </c>
      <c r="AT3" s="17">
        <v>818</v>
      </c>
      <c r="AU3" s="17">
        <v>18</v>
      </c>
      <c r="AV3" s="17">
        <v>805</v>
      </c>
      <c r="AW3" s="17">
        <v>27</v>
      </c>
      <c r="AX3" s="17">
        <v>792</v>
      </c>
      <c r="AY3" s="17">
        <v>30</v>
      </c>
    </row>
    <row r="4" spans="1:51">
      <c r="A4">
        <v>150066</v>
      </c>
      <c r="B4" t="s">
        <v>254</v>
      </c>
      <c r="C4" s="17">
        <v>9</v>
      </c>
      <c r="E4" s="17">
        <v>5</v>
      </c>
      <c r="F4" s="17">
        <v>2</v>
      </c>
      <c r="G4" s="17">
        <v>10</v>
      </c>
      <c r="H4" s="17">
        <v>2</v>
      </c>
      <c r="I4" s="17">
        <v>9</v>
      </c>
      <c r="J4" s="17">
        <v>2</v>
      </c>
      <c r="K4" s="17">
        <v>3</v>
      </c>
      <c r="L4" s="17">
        <v>3</v>
      </c>
      <c r="M4" s="17">
        <v>6</v>
      </c>
      <c r="N4" s="17">
        <v>2</v>
      </c>
      <c r="O4" s="17">
        <v>9</v>
      </c>
      <c r="P4" s="17">
        <v>4</v>
      </c>
      <c r="Q4" s="17">
        <v>15</v>
      </c>
      <c r="R4" s="17">
        <v>4</v>
      </c>
      <c r="S4" s="17">
        <v>14</v>
      </c>
      <c r="T4" s="17">
        <v>2</v>
      </c>
      <c r="U4" s="17">
        <v>25</v>
      </c>
      <c r="V4" s="17">
        <v>0</v>
      </c>
      <c r="W4" s="17">
        <v>18</v>
      </c>
      <c r="X4" s="17">
        <v>4</v>
      </c>
      <c r="Y4" s="17">
        <v>9</v>
      </c>
      <c r="Z4" s="17">
        <v>4</v>
      </c>
      <c r="AA4" s="17">
        <v>20</v>
      </c>
      <c r="AB4" s="17">
        <v>12</v>
      </c>
      <c r="AC4" s="17">
        <v>4</v>
      </c>
      <c r="AD4" s="17">
        <v>13</v>
      </c>
      <c r="AE4" s="17">
        <v>5</v>
      </c>
      <c r="AF4" s="17">
        <v>12</v>
      </c>
      <c r="AG4" s="17">
        <v>2</v>
      </c>
      <c r="AH4" s="17">
        <v>13</v>
      </c>
      <c r="AI4" s="17">
        <v>2</v>
      </c>
      <c r="AJ4" s="17">
        <v>8</v>
      </c>
      <c r="AK4" s="17">
        <v>0</v>
      </c>
      <c r="AL4" s="17">
        <v>4</v>
      </c>
      <c r="AM4" s="17">
        <v>0</v>
      </c>
      <c r="AN4" s="17">
        <v>394</v>
      </c>
      <c r="AO4" s="17">
        <v>34</v>
      </c>
      <c r="AP4" s="17">
        <v>437</v>
      </c>
      <c r="AQ4" s="17">
        <v>48</v>
      </c>
      <c r="AR4" s="17">
        <v>478</v>
      </c>
      <c r="AS4" s="17">
        <v>57</v>
      </c>
      <c r="AT4" s="17">
        <v>401</v>
      </c>
      <c r="AU4" s="17">
        <v>48</v>
      </c>
      <c r="AV4" s="17">
        <v>418</v>
      </c>
      <c r="AW4" s="17">
        <v>58</v>
      </c>
      <c r="AX4" s="17">
        <v>377</v>
      </c>
      <c r="AY4" s="17">
        <v>41</v>
      </c>
    </row>
    <row r="5" spans="1:51">
      <c r="A5">
        <v>217633</v>
      </c>
      <c r="B5" t="s">
        <v>254</v>
      </c>
      <c r="C5" s="17">
        <v>3</v>
      </c>
      <c r="E5" s="17">
        <v>7</v>
      </c>
      <c r="G5" s="17">
        <v>6</v>
      </c>
      <c r="I5" s="17">
        <v>1</v>
      </c>
      <c r="J5" s="17">
        <v>1</v>
      </c>
      <c r="K5" s="17">
        <v>1</v>
      </c>
      <c r="L5" s="17">
        <v>1</v>
      </c>
      <c r="M5" s="17">
        <v>15</v>
      </c>
      <c r="N5" s="17">
        <v>1</v>
      </c>
      <c r="O5" s="17">
        <v>5</v>
      </c>
      <c r="Q5" s="17">
        <v>8</v>
      </c>
      <c r="S5" s="17">
        <v>3</v>
      </c>
      <c r="U5" s="17">
        <v>5</v>
      </c>
      <c r="W5" s="17">
        <v>5</v>
      </c>
      <c r="Y5" s="17">
        <v>6</v>
      </c>
      <c r="Z5" s="17">
        <v>1</v>
      </c>
      <c r="AB5" s="17">
        <v>14</v>
      </c>
      <c r="AC5" s="17">
        <v>1</v>
      </c>
      <c r="AD5" s="17">
        <v>18</v>
      </c>
      <c r="AF5" s="17">
        <v>4</v>
      </c>
      <c r="AH5" s="17">
        <v>14</v>
      </c>
      <c r="AJ5" s="17">
        <v>14</v>
      </c>
      <c r="AL5" s="17">
        <v>33</v>
      </c>
      <c r="AM5" s="17">
        <v>1</v>
      </c>
      <c r="AN5" s="17">
        <v>222</v>
      </c>
      <c r="AO5" s="17">
        <v>9</v>
      </c>
      <c r="AP5" s="17">
        <v>259</v>
      </c>
      <c r="AR5" s="17">
        <v>220</v>
      </c>
      <c r="AS5" s="17">
        <v>9</v>
      </c>
      <c r="AT5" s="17">
        <v>235</v>
      </c>
      <c r="AU5" s="17">
        <v>16</v>
      </c>
      <c r="AV5" s="17">
        <v>249</v>
      </c>
      <c r="AW5" s="17">
        <v>16</v>
      </c>
      <c r="AX5" s="17">
        <v>451</v>
      </c>
      <c r="AY5" s="17">
        <v>15</v>
      </c>
    </row>
    <row r="6" spans="1:51">
      <c r="A6">
        <v>156213</v>
      </c>
      <c r="B6" t="s">
        <v>255</v>
      </c>
      <c r="C6" s="17">
        <v>32</v>
      </c>
      <c r="D6" s="17">
        <v>2</v>
      </c>
      <c r="E6" s="17">
        <v>27</v>
      </c>
      <c r="F6" s="17">
        <v>0</v>
      </c>
      <c r="G6" s="17">
        <v>21</v>
      </c>
      <c r="H6" s="17">
        <v>0</v>
      </c>
      <c r="I6" s="17">
        <v>5</v>
      </c>
      <c r="J6" s="17">
        <v>4</v>
      </c>
      <c r="K6" s="17">
        <v>19</v>
      </c>
      <c r="L6" s="17">
        <v>1</v>
      </c>
      <c r="M6" s="17">
        <v>13</v>
      </c>
      <c r="N6" s="17">
        <v>2</v>
      </c>
      <c r="O6" s="17">
        <v>16</v>
      </c>
      <c r="P6" s="17">
        <v>1</v>
      </c>
      <c r="Q6" s="17">
        <v>9</v>
      </c>
      <c r="R6" s="17">
        <v>1</v>
      </c>
      <c r="S6" s="17">
        <v>13</v>
      </c>
      <c r="T6" s="17">
        <v>1</v>
      </c>
      <c r="U6" s="17">
        <v>14</v>
      </c>
      <c r="V6" s="17">
        <v>2</v>
      </c>
      <c r="W6" s="17">
        <v>9</v>
      </c>
      <c r="X6" s="17">
        <v>1</v>
      </c>
      <c r="Y6" s="17">
        <v>4</v>
      </c>
      <c r="Z6" s="17">
        <v>0</v>
      </c>
      <c r="AB6" s="17">
        <v>5</v>
      </c>
      <c r="AC6" s="17">
        <v>1</v>
      </c>
      <c r="AD6" s="17">
        <v>7</v>
      </c>
      <c r="AE6" s="17">
        <v>1</v>
      </c>
      <c r="AF6" s="17">
        <v>2</v>
      </c>
      <c r="AG6" s="17">
        <v>2</v>
      </c>
      <c r="AH6" s="17">
        <v>2</v>
      </c>
      <c r="AI6" s="17">
        <v>1</v>
      </c>
      <c r="AJ6" s="17">
        <v>2</v>
      </c>
      <c r="AK6" s="17">
        <v>1</v>
      </c>
      <c r="AL6" s="17">
        <v>0</v>
      </c>
      <c r="AM6" s="17">
        <v>0</v>
      </c>
      <c r="AN6" s="17">
        <v>254</v>
      </c>
      <c r="AO6" s="17">
        <v>13</v>
      </c>
      <c r="AP6" s="17">
        <v>273</v>
      </c>
      <c r="AQ6" s="17">
        <v>14</v>
      </c>
      <c r="AR6" s="17">
        <v>222</v>
      </c>
      <c r="AS6" s="17">
        <v>20</v>
      </c>
      <c r="AT6" s="17">
        <v>286</v>
      </c>
      <c r="AU6" s="17">
        <v>30</v>
      </c>
      <c r="AV6" s="17">
        <v>240</v>
      </c>
      <c r="AW6" s="17">
        <v>23</v>
      </c>
      <c r="AX6" s="17">
        <v>260</v>
      </c>
      <c r="AY6" s="17">
        <v>42</v>
      </c>
    </row>
    <row r="7" spans="1:51">
      <c r="A7">
        <v>109785</v>
      </c>
      <c r="B7" t="s">
        <v>256</v>
      </c>
      <c r="C7" s="17">
        <v>26</v>
      </c>
      <c r="D7" s="17">
        <v>2</v>
      </c>
      <c r="E7" s="17">
        <v>27</v>
      </c>
      <c r="F7" s="17">
        <v>3</v>
      </c>
      <c r="G7" s="17">
        <v>32</v>
      </c>
      <c r="H7" s="17">
        <v>1</v>
      </c>
      <c r="I7" s="17">
        <v>44</v>
      </c>
      <c r="J7" s="17">
        <v>3</v>
      </c>
      <c r="K7" s="17">
        <v>45</v>
      </c>
      <c r="L7" s="17">
        <v>4</v>
      </c>
      <c r="M7" s="17">
        <v>60</v>
      </c>
      <c r="N7" s="17">
        <v>1</v>
      </c>
      <c r="O7" s="17">
        <v>10</v>
      </c>
      <c r="Q7" s="17">
        <v>0</v>
      </c>
      <c r="R7" s="17">
        <v>0</v>
      </c>
      <c r="S7" s="17">
        <v>20</v>
      </c>
      <c r="U7" s="17">
        <v>16</v>
      </c>
      <c r="V7" s="17">
        <v>3</v>
      </c>
      <c r="W7" s="17">
        <v>13</v>
      </c>
      <c r="X7" s="17">
        <v>9</v>
      </c>
      <c r="Y7" s="17">
        <v>25</v>
      </c>
      <c r="Z7" s="17">
        <v>2</v>
      </c>
      <c r="AA7" s="17">
        <v>80</v>
      </c>
      <c r="AB7" s="17">
        <v>3</v>
      </c>
      <c r="AD7" s="17">
        <v>7</v>
      </c>
      <c r="AF7" s="17">
        <v>12</v>
      </c>
      <c r="AG7" s="17">
        <v>2</v>
      </c>
      <c r="AH7" s="17">
        <v>2</v>
      </c>
      <c r="AI7" s="17">
        <v>0</v>
      </c>
      <c r="AJ7" s="17">
        <v>10</v>
      </c>
      <c r="AK7" s="17">
        <v>1</v>
      </c>
      <c r="AL7" s="17">
        <v>10</v>
      </c>
      <c r="AM7" s="17">
        <v>5</v>
      </c>
      <c r="AN7" s="17">
        <v>1091</v>
      </c>
      <c r="AO7" s="17">
        <v>16</v>
      </c>
      <c r="AP7" s="17">
        <v>1160</v>
      </c>
      <c r="AQ7" s="17">
        <v>21</v>
      </c>
      <c r="AR7" s="17">
        <v>1282</v>
      </c>
      <c r="AS7" s="17">
        <v>24</v>
      </c>
      <c r="AT7" s="17">
        <v>1137</v>
      </c>
      <c r="AU7" s="17">
        <v>49</v>
      </c>
      <c r="AV7" s="17">
        <v>1401</v>
      </c>
      <c r="AW7" s="17">
        <v>36</v>
      </c>
      <c r="AX7" s="17">
        <v>1741</v>
      </c>
      <c r="AY7" s="17">
        <v>23</v>
      </c>
    </row>
    <row r="8" spans="1:51">
      <c r="A8">
        <v>175421</v>
      </c>
      <c r="B8" t="s">
        <v>257</v>
      </c>
      <c r="C8" s="17">
        <v>12</v>
      </c>
      <c r="E8" s="17">
        <v>13</v>
      </c>
      <c r="G8" s="17">
        <v>5</v>
      </c>
      <c r="I8" s="17">
        <v>13</v>
      </c>
      <c r="K8" s="17">
        <v>5</v>
      </c>
      <c r="M8" s="17">
        <v>15</v>
      </c>
      <c r="O8" s="17">
        <v>12</v>
      </c>
      <c r="Q8" s="17">
        <v>11</v>
      </c>
      <c r="R8" s="17">
        <v>1</v>
      </c>
      <c r="S8" s="17">
        <v>11</v>
      </c>
      <c r="U8" s="17">
        <v>6</v>
      </c>
      <c r="W8" s="17">
        <v>12</v>
      </c>
      <c r="Y8" s="17">
        <v>4</v>
      </c>
      <c r="AB8" s="17">
        <v>0</v>
      </c>
      <c r="AD8" s="17">
        <v>3</v>
      </c>
      <c r="AE8" s="17">
        <v>0</v>
      </c>
      <c r="AF8" s="17">
        <v>2</v>
      </c>
      <c r="AH8" s="17">
        <v>2</v>
      </c>
      <c r="AJ8" s="17">
        <v>1</v>
      </c>
      <c r="AL8" s="17">
        <v>1</v>
      </c>
      <c r="AN8" s="17">
        <v>385</v>
      </c>
      <c r="AO8" s="17">
        <v>6</v>
      </c>
      <c r="AP8" s="17">
        <v>373</v>
      </c>
      <c r="AQ8" s="17">
        <v>5</v>
      </c>
      <c r="AR8" s="17">
        <v>412</v>
      </c>
      <c r="AT8" s="17">
        <v>472</v>
      </c>
      <c r="AV8" s="17">
        <v>462</v>
      </c>
      <c r="AX8" s="17">
        <v>498</v>
      </c>
    </row>
    <row r="9" spans="1:51">
      <c r="A9">
        <v>150145</v>
      </c>
      <c r="B9" t="s">
        <v>258</v>
      </c>
      <c r="C9" s="17">
        <v>4</v>
      </c>
      <c r="E9" s="17">
        <v>5</v>
      </c>
      <c r="G9" s="17">
        <v>4</v>
      </c>
      <c r="I9" s="17">
        <v>4</v>
      </c>
      <c r="K9" s="17">
        <v>5</v>
      </c>
      <c r="M9" s="17">
        <v>6</v>
      </c>
      <c r="O9" s="17">
        <v>3</v>
      </c>
      <c r="Q9" s="17">
        <v>8</v>
      </c>
      <c r="S9" s="17">
        <v>1</v>
      </c>
      <c r="U9" s="17">
        <v>3</v>
      </c>
      <c r="W9" s="17">
        <v>1</v>
      </c>
      <c r="Y9" s="17">
        <v>3</v>
      </c>
      <c r="AA9" s="17">
        <v>34</v>
      </c>
      <c r="AB9" s="17">
        <v>8</v>
      </c>
      <c r="AD9" s="17">
        <v>14</v>
      </c>
      <c r="AF9" s="17">
        <v>10</v>
      </c>
      <c r="AH9" s="17">
        <v>10</v>
      </c>
      <c r="AJ9" s="17">
        <v>12</v>
      </c>
      <c r="AL9" s="17">
        <v>4</v>
      </c>
      <c r="AN9" s="17">
        <v>305</v>
      </c>
      <c r="AP9" s="17">
        <v>329</v>
      </c>
      <c r="AR9" s="17">
        <v>348</v>
      </c>
      <c r="AT9" s="17">
        <v>419</v>
      </c>
      <c r="AV9" s="17">
        <v>465</v>
      </c>
      <c r="AX9" s="17">
        <v>450</v>
      </c>
    </row>
    <row r="10" spans="1:51">
      <c r="A10">
        <v>173160</v>
      </c>
      <c r="B10" t="s">
        <v>259</v>
      </c>
      <c r="C10" s="17">
        <v>21</v>
      </c>
      <c r="D10" s="17">
        <v>0</v>
      </c>
      <c r="E10" s="17">
        <v>17</v>
      </c>
      <c r="F10" s="17">
        <v>2</v>
      </c>
      <c r="G10" s="17">
        <v>24</v>
      </c>
      <c r="H10" s="17">
        <v>2</v>
      </c>
      <c r="I10" s="17">
        <v>15</v>
      </c>
      <c r="J10" s="17">
        <v>1</v>
      </c>
      <c r="K10" s="17">
        <v>17</v>
      </c>
      <c r="L10" s="17">
        <v>0</v>
      </c>
      <c r="M10" s="17">
        <v>13</v>
      </c>
      <c r="N10" s="17">
        <v>0</v>
      </c>
      <c r="O10" s="17">
        <v>17</v>
      </c>
      <c r="P10" s="17">
        <v>4</v>
      </c>
      <c r="Q10" s="17">
        <v>12</v>
      </c>
      <c r="R10" s="17">
        <v>6</v>
      </c>
      <c r="S10" s="17">
        <v>23</v>
      </c>
      <c r="T10" s="17">
        <v>2</v>
      </c>
      <c r="U10" s="17">
        <v>14</v>
      </c>
      <c r="V10" s="17">
        <v>2</v>
      </c>
      <c r="W10" s="17">
        <v>10</v>
      </c>
      <c r="X10" s="17">
        <v>5</v>
      </c>
      <c r="Y10" s="17">
        <v>6</v>
      </c>
      <c r="Z10" s="17">
        <v>5</v>
      </c>
      <c r="AA10" s="17">
        <v>83</v>
      </c>
      <c r="AB10" s="17">
        <v>12</v>
      </c>
      <c r="AC10" s="17">
        <v>4</v>
      </c>
      <c r="AD10" s="17">
        <v>8</v>
      </c>
      <c r="AE10" s="17">
        <v>3</v>
      </c>
      <c r="AF10" s="17">
        <v>7</v>
      </c>
      <c r="AG10" s="17">
        <v>6</v>
      </c>
      <c r="AH10" s="17">
        <v>8</v>
      </c>
      <c r="AI10" s="17">
        <v>10</v>
      </c>
      <c r="AJ10" s="17">
        <v>4</v>
      </c>
      <c r="AK10" s="17">
        <v>8</v>
      </c>
      <c r="AL10" s="17">
        <v>2</v>
      </c>
      <c r="AM10" s="17">
        <v>1</v>
      </c>
      <c r="AN10" s="17">
        <v>692</v>
      </c>
      <c r="AO10" s="17">
        <v>38</v>
      </c>
      <c r="AP10" s="17">
        <v>750</v>
      </c>
      <c r="AQ10" s="17">
        <v>53</v>
      </c>
      <c r="AR10" s="17">
        <v>766</v>
      </c>
      <c r="AS10" s="17">
        <v>64</v>
      </c>
      <c r="AT10" s="17">
        <v>843</v>
      </c>
      <c r="AU10" s="17">
        <v>75</v>
      </c>
      <c r="AV10" s="17">
        <v>856</v>
      </c>
      <c r="AW10" s="17">
        <v>77</v>
      </c>
      <c r="AX10" s="17">
        <v>842</v>
      </c>
      <c r="AY10" s="17">
        <v>68</v>
      </c>
    </row>
    <row r="11" spans="1:51">
      <c r="A11">
        <v>110097</v>
      </c>
      <c r="B11" t="s">
        <v>260</v>
      </c>
      <c r="C11" s="17">
        <v>29</v>
      </c>
      <c r="E11" s="17">
        <v>22</v>
      </c>
      <c r="G11" s="17">
        <v>42</v>
      </c>
      <c r="I11" s="17">
        <v>39</v>
      </c>
      <c r="K11" s="17">
        <v>31</v>
      </c>
      <c r="M11" s="17">
        <v>41</v>
      </c>
      <c r="O11" s="17">
        <v>11</v>
      </c>
      <c r="Q11" s="17">
        <v>12</v>
      </c>
      <c r="S11" s="17">
        <v>10</v>
      </c>
      <c r="U11" s="17">
        <v>18</v>
      </c>
      <c r="W11" s="17">
        <v>19</v>
      </c>
      <c r="Y11" s="17">
        <v>13</v>
      </c>
      <c r="AA11" s="17">
        <v>21</v>
      </c>
      <c r="AB11" s="17">
        <v>12</v>
      </c>
      <c r="AD11" s="17">
        <v>9</v>
      </c>
      <c r="AF11" s="17">
        <v>10</v>
      </c>
      <c r="AH11" s="17">
        <v>15</v>
      </c>
      <c r="AJ11" s="17">
        <v>8</v>
      </c>
      <c r="AL11" s="17">
        <v>14</v>
      </c>
      <c r="AN11" s="17">
        <v>690</v>
      </c>
      <c r="AP11" s="17">
        <v>778</v>
      </c>
      <c r="AR11" s="17">
        <v>896</v>
      </c>
      <c r="AT11" s="17">
        <v>913</v>
      </c>
      <c r="AV11" s="17">
        <v>897</v>
      </c>
      <c r="AX11" s="17">
        <v>932</v>
      </c>
    </row>
    <row r="12" spans="1:51">
      <c r="A12">
        <v>231554</v>
      </c>
      <c r="B12" t="s">
        <v>261</v>
      </c>
      <c r="C12" s="17">
        <v>2</v>
      </c>
      <c r="D12" s="17">
        <v>0</v>
      </c>
      <c r="E12" s="17">
        <v>3</v>
      </c>
      <c r="F12" s="17">
        <v>0</v>
      </c>
      <c r="G12" s="17">
        <v>4</v>
      </c>
      <c r="H12" s="17">
        <v>0</v>
      </c>
      <c r="I12" s="17">
        <v>0</v>
      </c>
      <c r="J12" s="17">
        <v>0</v>
      </c>
      <c r="K12" s="17">
        <v>4</v>
      </c>
      <c r="L12" s="17">
        <v>0</v>
      </c>
      <c r="M12" s="17">
        <v>1</v>
      </c>
      <c r="N12" s="17">
        <v>0</v>
      </c>
      <c r="O12" s="17">
        <v>1</v>
      </c>
      <c r="P12" s="17">
        <v>0</v>
      </c>
      <c r="Q12" s="17">
        <v>6</v>
      </c>
      <c r="R12" s="17">
        <v>0</v>
      </c>
      <c r="S12" s="17">
        <v>4</v>
      </c>
      <c r="T12" s="17">
        <v>0</v>
      </c>
      <c r="U12" s="17">
        <v>2</v>
      </c>
      <c r="V12" s="17">
        <v>0</v>
      </c>
      <c r="W12" s="17">
        <v>2</v>
      </c>
      <c r="X12" s="17">
        <v>0</v>
      </c>
      <c r="Y12" s="17">
        <v>2</v>
      </c>
      <c r="Z12" s="17">
        <v>0</v>
      </c>
      <c r="AB12" s="17">
        <v>5</v>
      </c>
      <c r="AD12" s="17">
        <v>7</v>
      </c>
      <c r="AF12" s="17">
        <v>4</v>
      </c>
      <c r="AH12" s="17">
        <v>6</v>
      </c>
      <c r="AJ12" s="17">
        <v>2</v>
      </c>
      <c r="AL12" s="17">
        <v>0</v>
      </c>
      <c r="AM12" s="17">
        <v>0</v>
      </c>
      <c r="AN12" s="17">
        <v>230</v>
      </c>
      <c r="AO12" s="17">
        <v>1</v>
      </c>
      <c r="AP12" s="17">
        <v>255</v>
      </c>
      <c r="AQ12" s="17">
        <v>0</v>
      </c>
      <c r="AR12" s="17">
        <v>277</v>
      </c>
      <c r="AS12" s="17">
        <v>0</v>
      </c>
      <c r="AT12" s="17">
        <v>205</v>
      </c>
      <c r="AU12" s="17">
        <v>0</v>
      </c>
      <c r="AV12" s="17">
        <v>208</v>
      </c>
      <c r="AW12" s="17">
        <v>2</v>
      </c>
      <c r="AX12" s="17">
        <v>225</v>
      </c>
      <c r="AY12" s="17">
        <v>5</v>
      </c>
    </row>
    <row r="13" spans="1:51">
      <c r="A13">
        <v>201371</v>
      </c>
      <c r="B13" t="s">
        <v>262</v>
      </c>
      <c r="C13" s="17">
        <v>5</v>
      </c>
      <c r="D13" s="17">
        <v>0</v>
      </c>
      <c r="E13" s="17">
        <v>6</v>
      </c>
      <c r="F13" s="17">
        <v>1</v>
      </c>
      <c r="G13" s="17">
        <v>8</v>
      </c>
      <c r="H13" s="17">
        <v>0</v>
      </c>
      <c r="I13" s="17">
        <v>6</v>
      </c>
      <c r="J13" s="17">
        <v>2</v>
      </c>
      <c r="K13" s="17">
        <v>10</v>
      </c>
      <c r="L13" s="17">
        <v>4</v>
      </c>
      <c r="M13" s="17">
        <v>5</v>
      </c>
      <c r="N13" s="17">
        <v>1</v>
      </c>
      <c r="O13" s="17">
        <v>4</v>
      </c>
      <c r="P13" s="17">
        <v>0</v>
      </c>
      <c r="Q13" s="17">
        <v>3</v>
      </c>
      <c r="R13" s="17">
        <v>0</v>
      </c>
      <c r="S13" s="17">
        <v>7</v>
      </c>
      <c r="T13" s="17">
        <v>0</v>
      </c>
      <c r="U13" s="17">
        <v>13</v>
      </c>
      <c r="V13" s="17">
        <v>1</v>
      </c>
      <c r="W13" s="17">
        <v>9</v>
      </c>
      <c r="X13" s="17">
        <v>0</v>
      </c>
      <c r="Y13" s="17">
        <v>5</v>
      </c>
      <c r="Z13" s="17">
        <v>0</v>
      </c>
      <c r="AB13" s="17">
        <v>2</v>
      </c>
      <c r="AC13" s="17">
        <v>0</v>
      </c>
      <c r="AD13" s="17">
        <v>2</v>
      </c>
      <c r="AE13" s="17">
        <v>0</v>
      </c>
      <c r="AF13" s="17">
        <v>2</v>
      </c>
      <c r="AG13" s="17">
        <v>0</v>
      </c>
      <c r="AH13" s="17">
        <v>3</v>
      </c>
      <c r="AI13" s="17">
        <v>0</v>
      </c>
      <c r="AJ13" s="17">
        <v>4</v>
      </c>
      <c r="AK13" s="17">
        <v>0</v>
      </c>
      <c r="AN13" s="17">
        <v>230</v>
      </c>
      <c r="AO13" s="17">
        <v>20</v>
      </c>
      <c r="AP13" s="17">
        <v>242</v>
      </c>
      <c r="AQ13" s="17">
        <v>21</v>
      </c>
      <c r="AR13" s="17">
        <v>253</v>
      </c>
      <c r="AS13" s="17">
        <v>21</v>
      </c>
      <c r="AT13" s="17">
        <v>219</v>
      </c>
      <c r="AU13" s="17">
        <v>21</v>
      </c>
      <c r="AV13" s="17">
        <v>240</v>
      </c>
      <c r="AW13" s="17">
        <v>32</v>
      </c>
      <c r="AX13" s="17">
        <v>187</v>
      </c>
      <c r="AY13" s="17">
        <v>22</v>
      </c>
    </row>
    <row r="14" spans="1:51">
      <c r="A14">
        <v>219790</v>
      </c>
      <c r="B14" t="s">
        <v>263</v>
      </c>
      <c r="C14" s="17">
        <v>6</v>
      </c>
      <c r="E14" s="17">
        <v>6</v>
      </c>
      <c r="G14" s="17">
        <v>7</v>
      </c>
      <c r="I14" s="17">
        <v>9</v>
      </c>
      <c r="K14" s="17">
        <v>3</v>
      </c>
      <c r="L14" s="17">
        <v>1</v>
      </c>
      <c r="M14" s="17">
        <v>14</v>
      </c>
      <c r="N14" s="17">
        <v>3</v>
      </c>
      <c r="O14" s="17">
        <v>8</v>
      </c>
      <c r="Q14" s="17">
        <v>8</v>
      </c>
      <c r="S14" s="17">
        <v>1</v>
      </c>
      <c r="T14" s="17">
        <v>1</v>
      </c>
      <c r="U14" s="17">
        <v>5</v>
      </c>
      <c r="W14" s="17">
        <v>5</v>
      </c>
      <c r="X14" s="17">
        <v>1</v>
      </c>
      <c r="Y14" s="17">
        <v>5</v>
      </c>
      <c r="AF14" s="17">
        <v>2</v>
      </c>
      <c r="AH14" s="17">
        <v>2</v>
      </c>
      <c r="AJ14" s="17">
        <v>2</v>
      </c>
      <c r="AL14" s="17">
        <v>2</v>
      </c>
      <c r="AN14" s="17">
        <v>127</v>
      </c>
      <c r="AO14" s="17">
        <v>1</v>
      </c>
      <c r="AP14" s="17">
        <v>175</v>
      </c>
      <c r="AQ14" s="17">
        <v>1</v>
      </c>
      <c r="AR14" s="17">
        <v>247</v>
      </c>
      <c r="AS14" s="17">
        <v>1</v>
      </c>
      <c r="AT14" s="17">
        <v>303</v>
      </c>
      <c r="AU14" s="17">
        <v>2</v>
      </c>
      <c r="AV14" s="17">
        <v>300</v>
      </c>
      <c r="AW14" s="17">
        <v>9</v>
      </c>
      <c r="AX14" s="17">
        <v>293</v>
      </c>
      <c r="AY14" s="17">
        <v>11</v>
      </c>
    </row>
    <row r="15" spans="1:51">
      <c r="A15">
        <v>110361</v>
      </c>
      <c r="B15" t="s">
        <v>264</v>
      </c>
      <c r="C15" s="17">
        <v>22</v>
      </c>
      <c r="D15" s="17">
        <v>1</v>
      </c>
      <c r="E15" s="17">
        <v>25</v>
      </c>
      <c r="F15" s="17">
        <v>2</v>
      </c>
      <c r="G15" s="17">
        <v>32</v>
      </c>
      <c r="H15" s="17">
        <v>1</v>
      </c>
      <c r="I15" s="17">
        <v>33</v>
      </c>
      <c r="J15" s="17">
        <v>3</v>
      </c>
      <c r="K15" s="17">
        <v>27</v>
      </c>
      <c r="M15" s="17">
        <v>30</v>
      </c>
      <c r="O15" s="17">
        <v>9</v>
      </c>
      <c r="P15" s="17">
        <v>6</v>
      </c>
      <c r="Q15" s="17">
        <v>16</v>
      </c>
      <c r="R15" s="17">
        <v>7</v>
      </c>
      <c r="S15" s="17">
        <v>19</v>
      </c>
      <c r="T15" s="17">
        <v>3</v>
      </c>
      <c r="U15" s="17">
        <v>21</v>
      </c>
      <c r="V15" s="17">
        <v>4</v>
      </c>
      <c r="W15" s="17">
        <v>15</v>
      </c>
      <c r="X15" s="17">
        <v>1</v>
      </c>
      <c r="Y15" s="17">
        <v>17</v>
      </c>
      <c r="AB15" s="17">
        <v>4</v>
      </c>
      <c r="AD15" s="17">
        <v>15</v>
      </c>
      <c r="AE15" s="17">
        <v>2</v>
      </c>
      <c r="AF15" s="17">
        <v>27</v>
      </c>
      <c r="AG15" s="17">
        <v>2</v>
      </c>
      <c r="AH15" s="17">
        <v>28</v>
      </c>
      <c r="AI15" s="17">
        <v>3</v>
      </c>
      <c r="AJ15" s="17">
        <v>31</v>
      </c>
      <c r="AK15" s="17">
        <v>2</v>
      </c>
      <c r="AL15" s="17">
        <v>29</v>
      </c>
      <c r="AM15" s="17">
        <v>6</v>
      </c>
      <c r="AN15" s="17">
        <v>418</v>
      </c>
      <c r="AO15" s="17">
        <v>12</v>
      </c>
      <c r="AP15" s="17">
        <v>564</v>
      </c>
      <c r="AQ15" s="17">
        <v>31</v>
      </c>
      <c r="AR15" s="17">
        <v>626</v>
      </c>
      <c r="AS15" s="17">
        <v>22</v>
      </c>
      <c r="AT15" s="17">
        <v>711</v>
      </c>
      <c r="AU15" s="17">
        <v>28</v>
      </c>
      <c r="AV15" s="17">
        <v>825</v>
      </c>
      <c r="AW15" s="17">
        <v>25</v>
      </c>
      <c r="AX15" s="17">
        <v>1029</v>
      </c>
      <c r="AY15" s="17">
        <v>28</v>
      </c>
    </row>
    <row r="16" spans="1:51">
      <c r="A16">
        <v>169080</v>
      </c>
      <c r="B16" t="s">
        <v>265</v>
      </c>
      <c r="C16" s="17">
        <v>59</v>
      </c>
      <c r="D16" s="17">
        <v>5</v>
      </c>
      <c r="E16" s="17">
        <v>38</v>
      </c>
      <c r="F16" s="17">
        <v>5</v>
      </c>
      <c r="G16" s="17">
        <v>32</v>
      </c>
      <c r="H16" s="17">
        <v>7</v>
      </c>
      <c r="I16" s="17">
        <v>35</v>
      </c>
      <c r="J16" s="17">
        <v>9</v>
      </c>
      <c r="K16" s="17">
        <v>27</v>
      </c>
      <c r="L16" s="17">
        <v>4</v>
      </c>
      <c r="M16" s="17">
        <v>30</v>
      </c>
      <c r="N16" s="17">
        <v>5</v>
      </c>
      <c r="O16" s="17">
        <v>24</v>
      </c>
      <c r="P16" s="17">
        <v>4</v>
      </c>
      <c r="Q16" s="17">
        <v>48</v>
      </c>
      <c r="R16" s="17">
        <v>5</v>
      </c>
      <c r="S16" s="17">
        <v>21</v>
      </c>
      <c r="T16" s="17">
        <v>7</v>
      </c>
      <c r="U16" s="17">
        <v>21</v>
      </c>
      <c r="V16" s="17">
        <v>2</v>
      </c>
      <c r="W16" s="17">
        <v>10</v>
      </c>
      <c r="X16" s="17">
        <v>6</v>
      </c>
      <c r="Y16" s="17">
        <v>9</v>
      </c>
      <c r="Z16" s="17">
        <v>5</v>
      </c>
      <c r="AA16" s="17">
        <v>47</v>
      </c>
      <c r="AB16" s="17">
        <v>28</v>
      </c>
      <c r="AC16" s="17">
        <v>10</v>
      </c>
      <c r="AD16" s="17">
        <v>27</v>
      </c>
      <c r="AE16" s="17">
        <v>12</v>
      </c>
      <c r="AF16" s="17">
        <v>33</v>
      </c>
      <c r="AG16" s="17">
        <v>6</v>
      </c>
      <c r="AH16" s="17">
        <v>19</v>
      </c>
      <c r="AI16" s="17">
        <v>17</v>
      </c>
      <c r="AJ16" s="17">
        <v>20</v>
      </c>
      <c r="AK16" s="17">
        <v>16</v>
      </c>
      <c r="AL16" s="17">
        <v>23</v>
      </c>
      <c r="AM16" s="17">
        <v>16</v>
      </c>
      <c r="AN16" s="17">
        <v>872</v>
      </c>
      <c r="AO16" s="17">
        <v>80</v>
      </c>
      <c r="AP16" s="17">
        <v>919</v>
      </c>
      <c r="AQ16" s="17">
        <v>111</v>
      </c>
      <c r="AR16" s="17">
        <v>823</v>
      </c>
      <c r="AS16" s="17">
        <v>104</v>
      </c>
      <c r="AT16" s="17">
        <v>908</v>
      </c>
      <c r="AU16" s="17">
        <v>130</v>
      </c>
      <c r="AV16" s="17">
        <v>795</v>
      </c>
      <c r="AW16" s="17">
        <v>110</v>
      </c>
      <c r="AX16" s="17">
        <v>852</v>
      </c>
      <c r="AY16" s="17">
        <v>148</v>
      </c>
    </row>
    <row r="17" spans="1:51">
      <c r="A17">
        <v>156365</v>
      </c>
      <c r="B17" t="s">
        <v>266</v>
      </c>
      <c r="C17" s="17">
        <v>4</v>
      </c>
      <c r="E17" s="17">
        <v>5</v>
      </c>
      <c r="G17" s="17">
        <v>4</v>
      </c>
      <c r="I17" s="17">
        <v>7</v>
      </c>
      <c r="J17" s="17">
        <v>1</v>
      </c>
      <c r="K17" s="17">
        <v>5</v>
      </c>
      <c r="M17" s="17">
        <v>6</v>
      </c>
      <c r="N17" s="17">
        <v>1</v>
      </c>
      <c r="O17" s="17">
        <v>1</v>
      </c>
      <c r="P17" s="17">
        <v>2</v>
      </c>
      <c r="Q17" s="17">
        <v>4</v>
      </c>
      <c r="R17" s="17">
        <v>1</v>
      </c>
      <c r="S17" s="17">
        <v>1</v>
      </c>
      <c r="U17" s="17">
        <v>3</v>
      </c>
      <c r="V17" s="17">
        <v>1</v>
      </c>
      <c r="W17" s="17">
        <v>7</v>
      </c>
      <c r="X17" s="17">
        <v>2</v>
      </c>
      <c r="Y17" s="17">
        <v>2</v>
      </c>
      <c r="Z17" s="17">
        <v>2</v>
      </c>
      <c r="AN17" s="17">
        <v>196</v>
      </c>
      <c r="AO17" s="17">
        <v>29</v>
      </c>
      <c r="AP17" s="17">
        <v>175</v>
      </c>
      <c r="AQ17" s="17">
        <v>16</v>
      </c>
      <c r="AR17" s="17">
        <v>220</v>
      </c>
      <c r="AS17" s="17">
        <v>13</v>
      </c>
      <c r="AT17" s="17">
        <v>256</v>
      </c>
      <c r="AU17" s="17">
        <v>10</v>
      </c>
      <c r="AV17" s="17">
        <v>325</v>
      </c>
      <c r="AW17" s="17">
        <v>9</v>
      </c>
      <c r="AX17" s="17">
        <v>333</v>
      </c>
      <c r="AY17" s="17">
        <v>24</v>
      </c>
    </row>
    <row r="18" spans="1:51">
      <c r="A18">
        <v>219806</v>
      </c>
      <c r="B18" t="s">
        <v>267</v>
      </c>
      <c r="C18" s="17">
        <v>3</v>
      </c>
      <c r="D18" s="17">
        <v>7</v>
      </c>
      <c r="E18" s="17">
        <v>5</v>
      </c>
      <c r="F18" s="17">
        <v>0</v>
      </c>
      <c r="G18" s="17">
        <v>5</v>
      </c>
      <c r="H18" s="17">
        <v>2</v>
      </c>
      <c r="I18" s="17">
        <v>7</v>
      </c>
      <c r="J18" s="17">
        <v>0</v>
      </c>
      <c r="K18" s="17">
        <v>4</v>
      </c>
      <c r="L18" s="17">
        <v>0</v>
      </c>
      <c r="M18" s="17">
        <v>7</v>
      </c>
      <c r="N18" s="17">
        <v>0</v>
      </c>
      <c r="O18" s="17">
        <v>14</v>
      </c>
      <c r="P18" s="17">
        <v>2</v>
      </c>
      <c r="Q18" s="17">
        <v>12</v>
      </c>
      <c r="R18" s="17">
        <v>0</v>
      </c>
      <c r="S18" s="17">
        <v>11</v>
      </c>
      <c r="T18" s="17">
        <v>0</v>
      </c>
      <c r="U18" s="17">
        <v>9</v>
      </c>
      <c r="V18" s="17">
        <v>0</v>
      </c>
      <c r="W18" s="17">
        <v>3</v>
      </c>
      <c r="X18" s="17">
        <v>0</v>
      </c>
      <c r="Y18" s="17">
        <v>2</v>
      </c>
      <c r="Z18" s="17">
        <v>0</v>
      </c>
      <c r="AA18" s="17">
        <v>10</v>
      </c>
      <c r="AB18" s="17">
        <v>27</v>
      </c>
      <c r="AC18" s="17">
        <v>6</v>
      </c>
      <c r="AD18" s="17">
        <v>23</v>
      </c>
      <c r="AE18" s="17">
        <v>0</v>
      </c>
      <c r="AF18" s="17">
        <v>13</v>
      </c>
      <c r="AG18" s="17">
        <v>4</v>
      </c>
      <c r="AH18" s="17">
        <v>14</v>
      </c>
      <c r="AI18" s="17">
        <v>1</v>
      </c>
      <c r="AJ18" s="17">
        <v>14</v>
      </c>
      <c r="AK18" s="17">
        <v>2</v>
      </c>
      <c r="AL18" s="17">
        <v>15</v>
      </c>
      <c r="AM18" s="17">
        <v>8</v>
      </c>
      <c r="AN18" s="17">
        <v>394</v>
      </c>
      <c r="AO18" s="17">
        <v>34</v>
      </c>
      <c r="AP18" s="17">
        <v>403</v>
      </c>
      <c r="AQ18" s="17">
        <v>0</v>
      </c>
      <c r="AR18" s="17">
        <v>347</v>
      </c>
      <c r="AS18" s="17">
        <v>33</v>
      </c>
      <c r="AT18" s="17">
        <v>326</v>
      </c>
      <c r="AU18" s="17">
        <v>2</v>
      </c>
      <c r="AV18" s="17">
        <v>333</v>
      </c>
      <c r="AW18" s="17">
        <v>4</v>
      </c>
      <c r="AX18" s="17">
        <v>328</v>
      </c>
      <c r="AY18" s="17">
        <v>54</v>
      </c>
    </row>
    <row r="19" spans="1:51">
      <c r="A19">
        <v>201654</v>
      </c>
      <c r="B19" t="s">
        <v>268</v>
      </c>
      <c r="C19" s="17">
        <v>27</v>
      </c>
      <c r="D19" s="17">
        <v>0</v>
      </c>
      <c r="E19" s="17">
        <v>19</v>
      </c>
      <c r="F19" s="17">
        <v>0</v>
      </c>
      <c r="G19" s="17">
        <v>23</v>
      </c>
      <c r="H19" s="17">
        <v>0</v>
      </c>
      <c r="I19" s="17">
        <v>16</v>
      </c>
      <c r="J19" s="17">
        <v>0</v>
      </c>
      <c r="K19" s="17">
        <v>13</v>
      </c>
      <c r="L19" s="17">
        <v>2</v>
      </c>
      <c r="M19" s="17">
        <v>21</v>
      </c>
      <c r="N19" s="17">
        <v>2</v>
      </c>
      <c r="O19" s="17">
        <v>12</v>
      </c>
      <c r="P19" s="17">
        <v>2</v>
      </c>
      <c r="Q19" s="17">
        <v>12</v>
      </c>
      <c r="R19" s="17">
        <v>1</v>
      </c>
      <c r="S19" s="17">
        <v>14</v>
      </c>
      <c r="T19" s="17">
        <v>2</v>
      </c>
      <c r="U19" s="17">
        <v>13</v>
      </c>
      <c r="V19" s="17">
        <v>3</v>
      </c>
      <c r="W19" s="17">
        <v>16</v>
      </c>
      <c r="X19" s="17">
        <v>5</v>
      </c>
      <c r="Y19" s="17">
        <v>12</v>
      </c>
      <c r="Z19" s="17">
        <v>1</v>
      </c>
      <c r="AA19" s="17">
        <v>37</v>
      </c>
      <c r="AB19" s="17">
        <v>2</v>
      </c>
      <c r="AC19" s="17">
        <v>0</v>
      </c>
      <c r="AD19" s="17">
        <v>3</v>
      </c>
      <c r="AE19" s="17">
        <v>0</v>
      </c>
      <c r="AF19" s="17">
        <v>5</v>
      </c>
      <c r="AG19" s="17">
        <v>0</v>
      </c>
      <c r="AH19" s="17">
        <v>4</v>
      </c>
      <c r="AI19" s="17">
        <v>0</v>
      </c>
      <c r="AJ19" s="17">
        <v>3</v>
      </c>
      <c r="AK19" s="17">
        <v>1</v>
      </c>
      <c r="AL19" s="17">
        <v>2</v>
      </c>
      <c r="AM19" s="17">
        <v>0</v>
      </c>
      <c r="AN19" s="17">
        <v>620</v>
      </c>
      <c r="AO19" s="17">
        <v>51</v>
      </c>
      <c r="AP19" s="17">
        <v>625</v>
      </c>
      <c r="AQ19" s="17">
        <v>60</v>
      </c>
      <c r="AR19" s="17">
        <v>617</v>
      </c>
      <c r="AS19" s="17">
        <v>57</v>
      </c>
      <c r="AT19" s="17">
        <v>629</v>
      </c>
      <c r="AU19" s="17">
        <v>47</v>
      </c>
      <c r="AV19" s="17">
        <v>622</v>
      </c>
      <c r="AW19" s="17">
        <v>43</v>
      </c>
      <c r="AX19" s="17">
        <v>722</v>
      </c>
      <c r="AY19" s="17">
        <v>39</v>
      </c>
    </row>
    <row r="20" spans="1:51">
      <c r="A20">
        <v>217688</v>
      </c>
      <c r="B20" t="s">
        <v>269</v>
      </c>
      <c r="C20" s="17">
        <v>6</v>
      </c>
      <c r="E20" s="17">
        <v>7</v>
      </c>
      <c r="F20" s="17">
        <v>2</v>
      </c>
      <c r="G20" s="17">
        <v>8</v>
      </c>
      <c r="I20" s="17">
        <v>3</v>
      </c>
      <c r="J20" s="17">
        <v>1</v>
      </c>
      <c r="K20" s="17">
        <v>9</v>
      </c>
      <c r="M20" s="17">
        <v>6</v>
      </c>
      <c r="N20" s="17">
        <v>1</v>
      </c>
      <c r="O20" s="17">
        <v>5</v>
      </c>
      <c r="Q20" s="17">
        <v>8</v>
      </c>
      <c r="R20" s="17">
        <v>2</v>
      </c>
      <c r="S20" s="17">
        <v>8</v>
      </c>
      <c r="T20" s="17">
        <v>1</v>
      </c>
      <c r="U20" s="17">
        <v>12</v>
      </c>
      <c r="W20" s="17">
        <v>8</v>
      </c>
      <c r="X20" s="17">
        <v>2</v>
      </c>
      <c r="Y20" s="17">
        <v>12</v>
      </c>
      <c r="Z20" s="17">
        <v>0</v>
      </c>
      <c r="AA20" s="17">
        <v>25</v>
      </c>
      <c r="AB20" s="17">
        <v>12</v>
      </c>
      <c r="AD20" s="17">
        <v>23</v>
      </c>
      <c r="AE20" s="17">
        <v>7</v>
      </c>
      <c r="AF20" s="17">
        <v>19</v>
      </c>
      <c r="AG20" s="17">
        <v>4</v>
      </c>
      <c r="AH20" s="17">
        <v>18</v>
      </c>
      <c r="AI20" s="17">
        <v>6</v>
      </c>
      <c r="AJ20" s="17">
        <v>13</v>
      </c>
      <c r="AK20" s="17">
        <v>5</v>
      </c>
      <c r="AL20" s="17">
        <v>16</v>
      </c>
      <c r="AM20" s="17">
        <v>3</v>
      </c>
      <c r="AN20" s="17">
        <v>327</v>
      </c>
      <c r="AP20" s="17">
        <v>386</v>
      </c>
      <c r="AQ20" s="17">
        <v>27</v>
      </c>
      <c r="AR20" s="17">
        <v>437</v>
      </c>
      <c r="AS20" s="17">
        <v>19</v>
      </c>
      <c r="AT20" s="17">
        <v>464</v>
      </c>
      <c r="AU20" s="17">
        <v>21</v>
      </c>
      <c r="AV20" s="17">
        <v>412</v>
      </c>
      <c r="AW20" s="17">
        <v>21</v>
      </c>
      <c r="AX20" s="17">
        <v>481</v>
      </c>
      <c r="AY20" s="17">
        <v>24</v>
      </c>
    </row>
    <row r="21" spans="1:51">
      <c r="A21">
        <v>178697</v>
      </c>
      <c r="B21" t="s">
        <v>270</v>
      </c>
      <c r="C21" s="17">
        <v>6</v>
      </c>
      <c r="D21" s="17">
        <v>1</v>
      </c>
      <c r="E21" s="17">
        <v>13</v>
      </c>
      <c r="G21" s="17">
        <v>21</v>
      </c>
      <c r="H21" s="17">
        <v>0</v>
      </c>
      <c r="I21" s="17">
        <v>17</v>
      </c>
      <c r="K21" s="17">
        <v>12</v>
      </c>
      <c r="L21" s="17">
        <v>0</v>
      </c>
      <c r="M21" s="17">
        <v>12</v>
      </c>
      <c r="N21" s="17">
        <v>1</v>
      </c>
      <c r="O21" s="17">
        <v>6</v>
      </c>
      <c r="P21" s="17">
        <v>2</v>
      </c>
      <c r="Q21" s="17">
        <v>9</v>
      </c>
      <c r="S21" s="17">
        <v>4</v>
      </c>
      <c r="U21" s="17">
        <v>9</v>
      </c>
      <c r="V21" s="17">
        <v>0</v>
      </c>
      <c r="W21" s="17">
        <v>5</v>
      </c>
      <c r="X21" s="17">
        <v>0</v>
      </c>
      <c r="Y21" s="17">
        <v>7</v>
      </c>
      <c r="Z21" s="17">
        <v>0</v>
      </c>
      <c r="AA21" s="17">
        <v>1</v>
      </c>
      <c r="AB21" s="17">
        <v>5</v>
      </c>
      <c r="AC21" s="17">
        <v>1</v>
      </c>
      <c r="AD21" s="17">
        <v>9</v>
      </c>
      <c r="AE21" s="17">
        <v>0</v>
      </c>
      <c r="AF21" s="17">
        <v>9</v>
      </c>
      <c r="AG21" s="17">
        <v>9</v>
      </c>
      <c r="AH21" s="17">
        <v>5</v>
      </c>
      <c r="AI21" s="17">
        <v>4</v>
      </c>
      <c r="AJ21" s="17">
        <v>4</v>
      </c>
      <c r="AK21" s="17">
        <v>1</v>
      </c>
      <c r="AL21" s="17">
        <v>6</v>
      </c>
      <c r="AM21" s="17">
        <v>0</v>
      </c>
      <c r="AN21" s="17">
        <v>284</v>
      </c>
      <c r="AO21" s="17">
        <v>20</v>
      </c>
      <c r="AP21" s="17">
        <v>266</v>
      </c>
      <c r="AQ21" s="17">
        <v>17</v>
      </c>
      <c r="AR21" s="17">
        <v>291</v>
      </c>
      <c r="AS21" s="17">
        <v>33</v>
      </c>
      <c r="AT21" s="17">
        <v>297</v>
      </c>
      <c r="AU21" s="17">
        <v>44</v>
      </c>
      <c r="AV21" s="17">
        <v>303</v>
      </c>
      <c r="AW21" s="17">
        <v>49</v>
      </c>
      <c r="AX21" s="17">
        <v>317</v>
      </c>
      <c r="AY21" s="17">
        <v>48</v>
      </c>
    </row>
    <row r="22" spans="1:51">
      <c r="A22">
        <v>126669</v>
      </c>
      <c r="B22" t="s">
        <v>271</v>
      </c>
      <c r="C22" s="17">
        <v>11</v>
      </c>
      <c r="E22" s="17">
        <v>2</v>
      </c>
      <c r="G22" s="17">
        <v>9</v>
      </c>
      <c r="I22" s="17">
        <v>7</v>
      </c>
      <c r="K22" s="17">
        <v>12</v>
      </c>
      <c r="M22" s="17">
        <v>6</v>
      </c>
      <c r="N22" s="17">
        <v>1</v>
      </c>
      <c r="O22" s="17">
        <v>2</v>
      </c>
      <c r="Q22" s="17">
        <v>1</v>
      </c>
      <c r="S22" s="17">
        <v>2</v>
      </c>
      <c r="U22" s="17">
        <v>10</v>
      </c>
      <c r="W22" s="17">
        <v>7</v>
      </c>
      <c r="Y22" s="17">
        <v>7</v>
      </c>
      <c r="Z22" s="17">
        <v>0</v>
      </c>
      <c r="AN22" s="17">
        <v>471</v>
      </c>
      <c r="AO22" s="17">
        <v>5</v>
      </c>
      <c r="AP22" s="17">
        <v>156</v>
      </c>
      <c r="AQ22" s="17">
        <v>0</v>
      </c>
      <c r="AR22" s="17">
        <v>332</v>
      </c>
      <c r="AS22" s="17">
        <v>0</v>
      </c>
      <c r="AT22" s="17">
        <v>424</v>
      </c>
      <c r="AV22" s="17">
        <v>406</v>
      </c>
      <c r="AW22" s="17">
        <v>6</v>
      </c>
      <c r="AX22" s="17">
        <v>501</v>
      </c>
      <c r="AY22" s="17">
        <v>15</v>
      </c>
    </row>
    <row r="23" spans="1:51">
      <c r="A23">
        <v>112075</v>
      </c>
      <c r="B23" t="s">
        <v>272</v>
      </c>
      <c r="C23" s="17">
        <v>12</v>
      </c>
      <c r="D23" s="17">
        <v>1</v>
      </c>
      <c r="E23" s="17">
        <v>13</v>
      </c>
      <c r="F23" s="17">
        <v>1</v>
      </c>
      <c r="G23" s="17">
        <v>14</v>
      </c>
      <c r="H23" s="17">
        <v>2</v>
      </c>
      <c r="I23" s="17">
        <v>17</v>
      </c>
      <c r="K23" s="17">
        <v>17</v>
      </c>
      <c r="M23" s="17">
        <v>7</v>
      </c>
      <c r="Q23" s="17">
        <v>12</v>
      </c>
      <c r="R23" s="17">
        <v>1</v>
      </c>
      <c r="S23" s="17">
        <v>10</v>
      </c>
      <c r="U23" s="17">
        <v>6</v>
      </c>
      <c r="W23" s="17">
        <v>17</v>
      </c>
      <c r="X23" s="17">
        <v>1</v>
      </c>
      <c r="Y23" s="17">
        <v>15</v>
      </c>
      <c r="AH23" s="17">
        <v>1</v>
      </c>
      <c r="AJ23" s="17">
        <v>0</v>
      </c>
      <c r="AL23" s="17">
        <v>0</v>
      </c>
      <c r="AN23" s="17">
        <v>285</v>
      </c>
      <c r="AO23" s="17">
        <v>13</v>
      </c>
      <c r="AP23" s="17">
        <v>312</v>
      </c>
      <c r="AQ23" s="17">
        <v>13</v>
      </c>
      <c r="AR23" s="17">
        <v>299</v>
      </c>
      <c r="AS23" s="17">
        <v>5</v>
      </c>
      <c r="AT23" s="17">
        <v>352</v>
      </c>
      <c r="AV23" s="17">
        <v>429</v>
      </c>
      <c r="AW23" s="17">
        <v>7</v>
      </c>
      <c r="AX23" s="17">
        <v>506</v>
      </c>
      <c r="AY23" s="17">
        <v>3</v>
      </c>
    </row>
    <row r="24" spans="1:51">
      <c r="A24">
        <v>210331</v>
      </c>
      <c r="B24" t="s">
        <v>273</v>
      </c>
      <c r="E24" s="17">
        <v>2</v>
      </c>
      <c r="G24" s="17">
        <v>18</v>
      </c>
      <c r="I24" s="17">
        <v>13</v>
      </c>
      <c r="K24" s="17">
        <v>8</v>
      </c>
      <c r="M24" s="17">
        <v>14</v>
      </c>
      <c r="Q24" s="17">
        <v>5</v>
      </c>
      <c r="AN24" s="17">
        <v>186</v>
      </c>
      <c r="AP24" s="17">
        <v>152</v>
      </c>
      <c r="AR24" s="17">
        <v>191</v>
      </c>
      <c r="AT24" s="17">
        <v>201</v>
      </c>
      <c r="AV24" s="17">
        <v>221</v>
      </c>
      <c r="AX24" s="17">
        <v>202</v>
      </c>
    </row>
    <row r="25" spans="1:51">
      <c r="A25">
        <v>170037</v>
      </c>
      <c r="B25" t="s">
        <v>274</v>
      </c>
      <c r="C25" s="17">
        <v>10</v>
      </c>
      <c r="E25" s="17">
        <v>11</v>
      </c>
      <c r="G25" s="17">
        <v>8</v>
      </c>
      <c r="I25" s="17">
        <v>7</v>
      </c>
      <c r="K25" s="17">
        <v>5</v>
      </c>
      <c r="M25" s="17">
        <v>2</v>
      </c>
      <c r="O25" s="17">
        <v>3</v>
      </c>
      <c r="P25" s="17">
        <v>1</v>
      </c>
      <c r="Q25" s="17">
        <v>3</v>
      </c>
      <c r="S25" s="17">
        <v>6</v>
      </c>
      <c r="U25" s="17">
        <v>5</v>
      </c>
      <c r="W25" s="17">
        <v>3</v>
      </c>
      <c r="Y25" s="17">
        <v>2</v>
      </c>
      <c r="AB25" s="17">
        <v>2</v>
      </c>
      <c r="AD25" s="17">
        <v>3</v>
      </c>
      <c r="AF25" s="17">
        <v>1</v>
      </c>
      <c r="AH25" s="17">
        <v>4</v>
      </c>
      <c r="AJ25" s="17">
        <v>1</v>
      </c>
      <c r="AN25" s="17">
        <v>371</v>
      </c>
      <c r="AO25" s="17">
        <v>36</v>
      </c>
      <c r="AP25" s="17">
        <v>357</v>
      </c>
      <c r="AR25" s="17">
        <v>366</v>
      </c>
      <c r="AT25" s="17">
        <v>386</v>
      </c>
      <c r="AV25" s="17">
        <v>377</v>
      </c>
      <c r="AX25" s="17">
        <v>461</v>
      </c>
    </row>
    <row r="26" spans="1:51">
      <c r="A26">
        <v>139393</v>
      </c>
      <c r="B26" t="s">
        <v>275</v>
      </c>
      <c r="C26" s="17">
        <v>17</v>
      </c>
      <c r="D26" s="17">
        <v>2</v>
      </c>
      <c r="E26" s="17">
        <v>24</v>
      </c>
      <c r="F26" s="17">
        <v>0</v>
      </c>
      <c r="G26" s="17">
        <v>16</v>
      </c>
      <c r="H26" s="17">
        <v>0</v>
      </c>
      <c r="I26" s="17">
        <v>23</v>
      </c>
      <c r="J26" s="17">
        <v>1</v>
      </c>
      <c r="K26" s="17">
        <v>13</v>
      </c>
      <c r="L26" s="17">
        <v>0</v>
      </c>
      <c r="M26" s="17">
        <v>33</v>
      </c>
      <c r="N26" s="17">
        <v>0</v>
      </c>
      <c r="O26" s="17">
        <v>23</v>
      </c>
      <c r="P26" s="17">
        <v>6</v>
      </c>
      <c r="Q26" s="17">
        <v>11</v>
      </c>
      <c r="R26" s="17">
        <v>3</v>
      </c>
      <c r="S26" s="17">
        <v>16</v>
      </c>
      <c r="T26" s="17">
        <v>1</v>
      </c>
      <c r="U26" s="17">
        <v>24</v>
      </c>
      <c r="V26" s="17">
        <v>0</v>
      </c>
      <c r="W26" s="17">
        <v>10</v>
      </c>
      <c r="X26" s="17">
        <v>0</v>
      </c>
      <c r="Y26" s="17">
        <v>14</v>
      </c>
      <c r="Z26" s="17">
        <v>1</v>
      </c>
      <c r="AB26" s="17">
        <v>15</v>
      </c>
      <c r="AC26" s="17">
        <v>4</v>
      </c>
      <c r="AD26" s="17">
        <v>11</v>
      </c>
      <c r="AE26" s="17">
        <v>2</v>
      </c>
      <c r="AF26" s="17">
        <v>5</v>
      </c>
      <c r="AG26" s="17">
        <v>1</v>
      </c>
      <c r="AH26" s="17">
        <v>13</v>
      </c>
      <c r="AI26" s="17">
        <v>0</v>
      </c>
      <c r="AJ26" s="17">
        <v>9</v>
      </c>
      <c r="AK26" s="17">
        <v>0</v>
      </c>
      <c r="AL26" s="17">
        <v>9</v>
      </c>
      <c r="AM26" s="17">
        <v>0</v>
      </c>
      <c r="AN26" s="17">
        <v>402</v>
      </c>
      <c r="AO26" s="17">
        <v>20</v>
      </c>
      <c r="AP26" s="17">
        <v>341</v>
      </c>
      <c r="AQ26" s="17">
        <v>9</v>
      </c>
      <c r="AR26" s="17">
        <v>347</v>
      </c>
      <c r="AS26" s="17">
        <v>4</v>
      </c>
      <c r="AT26" s="17">
        <v>376</v>
      </c>
      <c r="AU26" s="17">
        <v>8</v>
      </c>
      <c r="AV26" s="17">
        <v>224</v>
      </c>
      <c r="AW26" s="17">
        <v>14</v>
      </c>
      <c r="AX26" s="17">
        <v>243</v>
      </c>
      <c r="AY26" s="17">
        <v>10</v>
      </c>
    </row>
    <row r="27" spans="1:51">
      <c r="A27">
        <v>174862</v>
      </c>
      <c r="B27" t="s">
        <v>276</v>
      </c>
      <c r="C27" s="17">
        <v>2</v>
      </c>
      <c r="E27" s="17">
        <v>4</v>
      </c>
      <c r="G27" s="17">
        <v>1</v>
      </c>
      <c r="I27" s="17">
        <v>1</v>
      </c>
      <c r="J27" s="17">
        <v>0</v>
      </c>
      <c r="K27" s="17">
        <v>1</v>
      </c>
      <c r="L27" s="17">
        <v>0</v>
      </c>
      <c r="M27" s="17">
        <v>3</v>
      </c>
      <c r="N27" s="17">
        <v>1</v>
      </c>
      <c r="O27" s="17">
        <v>4</v>
      </c>
      <c r="Q27" s="17">
        <v>0</v>
      </c>
      <c r="S27" s="17">
        <v>0</v>
      </c>
      <c r="U27" s="17">
        <v>0</v>
      </c>
      <c r="W27" s="17">
        <v>2</v>
      </c>
      <c r="Y27" s="17">
        <v>2</v>
      </c>
      <c r="AN27" s="17">
        <v>119</v>
      </c>
      <c r="AO27" s="17">
        <v>0</v>
      </c>
      <c r="AP27" s="17">
        <v>191</v>
      </c>
      <c r="AQ27" s="17">
        <v>43</v>
      </c>
      <c r="AR27" s="17">
        <v>203</v>
      </c>
      <c r="AS27" s="17">
        <v>3</v>
      </c>
      <c r="AT27" s="17">
        <v>226</v>
      </c>
      <c r="AU27" s="17">
        <v>3</v>
      </c>
      <c r="AV27" s="17">
        <v>207</v>
      </c>
      <c r="AW27" s="17">
        <v>0</v>
      </c>
      <c r="AX27" s="17">
        <v>197</v>
      </c>
      <c r="AY27" s="17">
        <v>82</v>
      </c>
    </row>
    <row r="28" spans="1:51">
      <c r="A28">
        <v>224226</v>
      </c>
      <c r="B28" t="s">
        <v>277</v>
      </c>
      <c r="C28" s="17">
        <v>18</v>
      </c>
      <c r="D28" s="17">
        <v>1</v>
      </c>
      <c r="E28" s="17">
        <v>11</v>
      </c>
      <c r="G28" s="17">
        <v>21</v>
      </c>
      <c r="H28" s="17">
        <v>0</v>
      </c>
      <c r="I28" s="17">
        <v>17</v>
      </c>
      <c r="J28" s="17">
        <v>3</v>
      </c>
      <c r="K28" s="17">
        <v>5</v>
      </c>
      <c r="L28" s="17">
        <v>1</v>
      </c>
      <c r="M28" s="17">
        <v>9</v>
      </c>
      <c r="O28" s="17">
        <v>4</v>
      </c>
      <c r="P28" s="17">
        <v>2</v>
      </c>
      <c r="Q28" s="17">
        <v>11</v>
      </c>
      <c r="R28" s="17">
        <v>2</v>
      </c>
      <c r="S28" s="17">
        <v>9</v>
      </c>
      <c r="T28" s="17">
        <v>1</v>
      </c>
      <c r="U28" s="17">
        <v>11</v>
      </c>
      <c r="V28" s="17">
        <v>1</v>
      </c>
      <c r="W28" s="17">
        <v>12</v>
      </c>
      <c r="X28" s="17">
        <v>1</v>
      </c>
      <c r="Y28" s="17">
        <v>6</v>
      </c>
      <c r="Z28" s="17">
        <v>1</v>
      </c>
      <c r="AB28" s="17">
        <v>3</v>
      </c>
      <c r="AD28" s="17">
        <v>4</v>
      </c>
      <c r="AF28" s="17">
        <v>6</v>
      </c>
      <c r="AG28" s="17">
        <v>0</v>
      </c>
      <c r="AH28" s="17">
        <v>6</v>
      </c>
      <c r="AI28" s="17">
        <v>3</v>
      </c>
      <c r="AJ28" s="17">
        <v>1</v>
      </c>
      <c r="AK28" s="17">
        <v>0</v>
      </c>
      <c r="AL28" s="17">
        <v>3</v>
      </c>
      <c r="AM28" s="17">
        <v>0</v>
      </c>
      <c r="AN28" s="17">
        <v>777</v>
      </c>
      <c r="AO28" s="17">
        <v>38</v>
      </c>
      <c r="AP28" s="17">
        <v>771</v>
      </c>
      <c r="AQ28" s="17">
        <v>38</v>
      </c>
      <c r="AR28" s="17">
        <v>811</v>
      </c>
      <c r="AS28" s="17">
        <v>27</v>
      </c>
      <c r="AT28" s="17">
        <v>858</v>
      </c>
      <c r="AU28" s="17">
        <v>36</v>
      </c>
      <c r="AV28" s="17">
        <v>697</v>
      </c>
      <c r="AW28" s="17">
        <v>32</v>
      </c>
      <c r="AX28" s="17">
        <v>728</v>
      </c>
      <c r="AY28" s="17">
        <v>26</v>
      </c>
    </row>
    <row r="29" spans="1:51">
      <c r="A29">
        <v>153250</v>
      </c>
      <c r="B29" t="s">
        <v>278</v>
      </c>
      <c r="C29" s="17">
        <v>8</v>
      </c>
      <c r="E29" s="17">
        <v>10</v>
      </c>
      <c r="G29" s="17">
        <v>13</v>
      </c>
      <c r="I29" s="17">
        <v>11</v>
      </c>
      <c r="J29" s="17">
        <v>4</v>
      </c>
      <c r="K29" s="17">
        <v>4</v>
      </c>
      <c r="L29" s="17">
        <v>4</v>
      </c>
      <c r="M29" s="17">
        <v>1</v>
      </c>
      <c r="N29" s="17">
        <v>3</v>
      </c>
      <c r="O29" s="17">
        <v>6</v>
      </c>
      <c r="Q29" s="17">
        <v>5</v>
      </c>
      <c r="R29" s="17">
        <v>1</v>
      </c>
      <c r="S29" s="17">
        <v>8</v>
      </c>
      <c r="U29" s="17">
        <v>3</v>
      </c>
      <c r="V29" s="17">
        <v>2</v>
      </c>
      <c r="W29" s="17">
        <v>5</v>
      </c>
      <c r="X29" s="17">
        <v>2</v>
      </c>
      <c r="Y29" s="17">
        <v>1</v>
      </c>
      <c r="Z29" s="17">
        <v>2</v>
      </c>
      <c r="AB29" s="17">
        <v>2</v>
      </c>
      <c r="AC29" s="17">
        <v>1</v>
      </c>
      <c r="AD29" s="17">
        <v>1</v>
      </c>
      <c r="AF29" s="17">
        <v>2</v>
      </c>
      <c r="AH29" s="17">
        <v>0</v>
      </c>
      <c r="AJ29" s="17">
        <v>1</v>
      </c>
      <c r="AL29" s="17">
        <v>0</v>
      </c>
      <c r="AN29" s="17">
        <v>257</v>
      </c>
      <c r="AO29" s="17">
        <v>38</v>
      </c>
      <c r="AP29" s="17">
        <v>205</v>
      </c>
      <c r="AQ29" s="17">
        <v>28</v>
      </c>
      <c r="AR29" s="17">
        <v>263</v>
      </c>
      <c r="AS29" s="17">
        <v>25</v>
      </c>
      <c r="AT29" s="17">
        <v>265</v>
      </c>
      <c r="AU29" s="17">
        <v>43</v>
      </c>
      <c r="AV29" s="17">
        <v>284</v>
      </c>
      <c r="AW29" s="17">
        <v>32</v>
      </c>
      <c r="AX29" s="17">
        <v>299</v>
      </c>
      <c r="AY29" s="17">
        <v>40</v>
      </c>
    </row>
    <row r="30" spans="1:51">
      <c r="A30">
        <v>224527</v>
      </c>
      <c r="B30" t="s">
        <v>279</v>
      </c>
      <c r="C30" s="17">
        <v>9</v>
      </c>
      <c r="E30" s="17">
        <v>12</v>
      </c>
      <c r="G30" s="17">
        <v>11</v>
      </c>
      <c r="H30" s="17">
        <v>0</v>
      </c>
      <c r="I30" s="17">
        <v>6</v>
      </c>
      <c r="J30" s="17">
        <v>1</v>
      </c>
      <c r="K30" s="17">
        <v>4</v>
      </c>
      <c r="L30" s="17">
        <v>1</v>
      </c>
      <c r="M30" s="17">
        <v>7</v>
      </c>
      <c r="O30" s="17">
        <v>0</v>
      </c>
      <c r="P30" s="17">
        <v>1</v>
      </c>
      <c r="Q30" s="17">
        <v>4</v>
      </c>
      <c r="S30" s="17">
        <v>3</v>
      </c>
      <c r="T30" s="17">
        <v>1</v>
      </c>
      <c r="U30" s="17">
        <v>5</v>
      </c>
      <c r="V30" s="17">
        <v>1</v>
      </c>
      <c r="W30" s="17">
        <v>2</v>
      </c>
      <c r="Y30" s="17">
        <v>0</v>
      </c>
      <c r="AA30" s="17">
        <v>17</v>
      </c>
      <c r="AB30" s="17">
        <v>11</v>
      </c>
      <c r="AC30" s="17">
        <v>3</v>
      </c>
      <c r="AD30" s="17">
        <v>6</v>
      </c>
      <c r="AE30" s="17">
        <v>1</v>
      </c>
      <c r="AF30" s="17">
        <v>5</v>
      </c>
      <c r="AG30" s="17">
        <v>0</v>
      </c>
      <c r="AH30" s="17">
        <v>6</v>
      </c>
      <c r="AJ30" s="17">
        <v>3</v>
      </c>
      <c r="AL30" s="17">
        <v>0</v>
      </c>
      <c r="AM30" s="17">
        <v>1</v>
      </c>
      <c r="AN30" s="17">
        <v>207</v>
      </c>
      <c r="AO30" s="17">
        <v>8</v>
      </c>
      <c r="AP30" s="17">
        <v>221</v>
      </c>
      <c r="AQ30" s="17">
        <v>1</v>
      </c>
      <c r="AR30" s="17">
        <v>258</v>
      </c>
      <c r="AS30" s="17">
        <v>3</v>
      </c>
      <c r="AT30" s="17">
        <v>195</v>
      </c>
      <c r="AU30" s="17">
        <v>3</v>
      </c>
      <c r="AV30" s="17">
        <v>207</v>
      </c>
      <c r="AW30" s="17">
        <v>9</v>
      </c>
      <c r="AX30" s="17">
        <v>175</v>
      </c>
      <c r="AY30" s="17">
        <v>3</v>
      </c>
    </row>
    <row r="31" spans="1:51">
      <c r="A31">
        <v>232043</v>
      </c>
      <c r="B31" t="s">
        <v>280</v>
      </c>
      <c r="C31" s="17">
        <v>5</v>
      </c>
      <c r="D31" s="17">
        <v>2</v>
      </c>
      <c r="E31" s="17">
        <v>5</v>
      </c>
      <c r="F31" s="17">
        <v>1</v>
      </c>
      <c r="G31" s="17">
        <v>6</v>
      </c>
      <c r="H31" s="17">
        <v>0</v>
      </c>
      <c r="I31" s="17">
        <v>5</v>
      </c>
      <c r="J31" s="17">
        <v>0</v>
      </c>
      <c r="K31" s="17">
        <v>3</v>
      </c>
      <c r="L31" s="17">
        <v>0</v>
      </c>
      <c r="M31" s="17">
        <v>9</v>
      </c>
      <c r="N31" s="17">
        <v>3</v>
      </c>
      <c r="O31" s="17">
        <v>4</v>
      </c>
      <c r="P31" s="17">
        <v>1</v>
      </c>
      <c r="Q31" s="17">
        <v>9</v>
      </c>
      <c r="R31" s="17">
        <v>1</v>
      </c>
      <c r="S31" s="17">
        <v>4</v>
      </c>
      <c r="T31" s="17">
        <v>0</v>
      </c>
      <c r="U31" s="17">
        <v>4</v>
      </c>
      <c r="V31" s="17">
        <v>1</v>
      </c>
      <c r="W31" s="17">
        <v>7</v>
      </c>
      <c r="X31" s="17">
        <v>3</v>
      </c>
      <c r="Y31" s="17">
        <v>6</v>
      </c>
      <c r="Z31" s="17">
        <v>0</v>
      </c>
      <c r="AA31" s="17">
        <v>33</v>
      </c>
      <c r="AB31" s="17">
        <v>0</v>
      </c>
      <c r="AC31" s="17">
        <v>3</v>
      </c>
      <c r="AD31" s="17">
        <v>1</v>
      </c>
      <c r="AE31" s="17">
        <v>0</v>
      </c>
      <c r="AF31" s="17">
        <v>0</v>
      </c>
      <c r="AG31" s="17">
        <v>1</v>
      </c>
      <c r="AH31" s="17">
        <v>0</v>
      </c>
      <c r="AI31" s="17">
        <v>0</v>
      </c>
      <c r="AJ31" s="17">
        <v>2</v>
      </c>
      <c r="AK31" s="17">
        <v>0</v>
      </c>
      <c r="AL31" s="17">
        <v>1</v>
      </c>
      <c r="AM31" s="17">
        <v>0</v>
      </c>
      <c r="AN31" s="17">
        <v>264</v>
      </c>
      <c r="AO31" s="17">
        <v>26</v>
      </c>
      <c r="AP31" s="17">
        <v>303</v>
      </c>
      <c r="AQ31" s="17">
        <v>26</v>
      </c>
      <c r="AR31" s="17">
        <v>279</v>
      </c>
      <c r="AS31" s="17">
        <v>12</v>
      </c>
      <c r="AT31" s="17">
        <v>265</v>
      </c>
      <c r="AU31" s="17">
        <v>25</v>
      </c>
      <c r="AV31" s="17">
        <v>279</v>
      </c>
      <c r="AW31" s="17">
        <v>22</v>
      </c>
      <c r="AX31" s="17">
        <v>294</v>
      </c>
      <c r="AY31" s="17">
        <v>19</v>
      </c>
    </row>
    <row r="32" spans="1:51">
      <c r="A32">
        <v>165644</v>
      </c>
      <c r="B32" t="s">
        <v>281</v>
      </c>
      <c r="C32" s="17">
        <v>6</v>
      </c>
      <c r="D32" s="17">
        <v>1</v>
      </c>
      <c r="E32" s="17">
        <v>14</v>
      </c>
      <c r="F32" s="17">
        <v>0</v>
      </c>
      <c r="G32" s="17">
        <v>7</v>
      </c>
      <c r="H32" s="17">
        <v>0</v>
      </c>
      <c r="I32" s="17">
        <v>4</v>
      </c>
      <c r="J32" s="17">
        <v>0</v>
      </c>
      <c r="K32" s="17">
        <v>2</v>
      </c>
      <c r="L32" s="17">
        <v>0</v>
      </c>
      <c r="M32" s="17">
        <v>9</v>
      </c>
      <c r="N32" s="17">
        <v>0</v>
      </c>
      <c r="O32" s="17">
        <v>7</v>
      </c>
      <c r="P32" s="17">
        <v>1</v>
      </c>
      <c r="Q32" s="17">
        <v>7</v>
      </c>
      <c r="R32" s="17">
        <v>0</v>
      </c>
      <c r="S32" s="17">
        <v>5</v>
      </c>
      <c r="T32" s="17">
        <v>0</v>
      </c>
      <c r="U32" s="17">
        <v>3</v>
      </c>
      <c r="V32" s="17">
        <v>0</v>
      </c>
      <c r="W32" s="17">
        <v>1</v>
      </c>
      <c r="X32" s="17">
        <v>0</v>
      </c>
      <c r="Y32" s="17">
        <v>4</v>
      </c>
      <c r="Z32" s="17">
        <v>0</v>
      </c>
      <c r="AB32" s="17">
        <v>11</v>
      </c>
      <c r="AD32" s="17">
        <v>9</v>
      </c>
      <c r="AF32" s="17">
        <v>5</v>
      </c>
      <c r="AH32" s="17">
        <v>9</v>
      </c>
      <c r="AJ32" s="17">
        <v>6</v>
      </c>
      <c r="AL32" s="17">
        <v>8</v>
      </c>
      <c r="AM32" s="17">
        <v>1</v>
      </c>
      <c r="AN32" s="17">
        <v>214</v>
      </c>
      <c r="AO32" s="17">
        <v>18</v>
      </c>
      <c r="AP32" s="17">
        <v>240</v>
      </c>
      <c r="AQ32" s="17">
        <v>0</v>
      </c>
      <c r="AR32" s="17">
        <v>155</v>
      </c>
      <c r="AS32" s="17">
        <v>0</v>
      </c>
      <c r="AT32" s="17">
        <v>195</v>
      </c>
      <c r="AU32" s="17">
        <v>0</v>
      </c>
      <c r="AV32" s="17">
        <v>179</v>
      </c>
      <c r="AW32" s="17">
        <v>18</v>
      </c>
      <c r="AX32" s="17">
        <v>234</v>
      </c>
      <c r="AY32" s="17">
        <v>26</v>
      </c>
    </row>
    <row r="33" spans="1:51">
      <c r="A33">
        <v>212133</v>
      </c>
      <c r="B33" t="s">
        <v>282</v>
      </c>
      <c r="C33" s="17">
        <v>23</v>
      </c>
      <c r="E33" s="17">
        <v>25</v>
      </c>
      <c r="G33" s="17">
        <v>23</v>
      </c>
      <c r="I33" s="17">
        <v>16</v>
      </c>
      <c r="K33" s="17">
        <v>17</v>
      </c>
      <c r="M33" s="17">
        <v>18</v>
      </c>
      <c r="O33" s="17">
        <v>7</v>
      </c>
      <c r="Q33" s="17">
        <v>8</v>
      </c>
      <c r="S33" s="17">
        <v>13</v>
      </c>
      <c r="U33" s="17">
        <v>12</v>
      </c>
      <c r="W33" s="17">
        <v>13</v>
      </c>
      <c r="Y33" s="17">
        <v>6</v>
      </c>
      <c r="AA33" s="17">
        <v>27</v>
      </c>
      <c r="AB33" s="17">
        <v>4</v>
      </c>
      <c r="AD33" s="17">
        <v>4</v>
      </c>
      <c r="AF33" s="17">
        <v>4</v>
      </c>
      <c r="AH33" s="17">
        <v>4</v>
      </c>
      <c r="AJ33" s="17">
        <v>6</v>
      </c>
      <c r="AL33" s="17">
        <v>5</v>
      </c>
      <c r="AN33" s="17">
        <v>632</v>
      </c>
      <c r="AP33" s="17">
        <v>539</v>
      </c>
      <c r="AR33" s="17">
        <v>537</v>
      </c>
      <c r="AT33" s="17">
        <v>517</v>
      </c>
      <c r="AV33" s="17">
        <v>522</v>
      </c>
      <c r="AX33" s="17">
        <v>497</v>
      </c>
    </row>
    <row r="34" spans="1:51">
      <c r="A34">
        <v>139630</v>
      </c>
      <c r="B34" t="s">
        <v>283</v>
      </c>
      <c r="C34" s="17">
        <v>2</v>
      </c>
      <c r="E34" s="17">
        <v>2</v>
      </c>
      <c r="G34" s="17">
        <v>4</v>
      </c>
      <c r="I34" s="17">
        <v>2</v>
      </c>
      <c r="K34" s="17">
        <v>4</v>
      </c>
      <c r="M34" s="17">
        <v>3</v>
      </c>
      <c r="O34" s="17">
        <v>0</v>
      </c>
      <c r="Q34" s="17">
        <v>1</v>
      </c>
      <c r="S34" s="17">
        <v>5</v>
      </c>
      <c r="U34" s="17">
        <v>2</v>
      </c>
      <c r="W34" s="17">
        <v>1</v>
      </c>
      <c r="Y34" s="17">
        <v>4</v>
      </c>
      <c r="AN34" s="17">
        <v>115</v>
      </c>
      <c r="AP34" s="17">
        <v>115</v>
      </c>
      <c r="AR34" s="17">
        <v>105</v>
      </c>
      <c r="AT34" s="17">
        <v>117</v>
      </c>
      <c r="AV34" s="17">
        <v>121</v>
      </c>
      <c r="AX34" s="17">
        <v>111</v>
      </c>
    </row>
    <row r="35" spans="1:51">
      <c r="A35">
        <v>217998</v>
      </c>
      <c r="B35" t="s">
        <v>284</v>
      </c>
      <c r="C35" s="17">
        <v>1</v>
      </c>
      <c r="E35" s="17">
        <v>2</v>
      </c>
      <c r="G35" s="17">
        <v>9</v>
      </c>
      <c r="H35" s="17">
        <v>2</v>
      </c>
      <c r="I35" s="17">
        <v>4</v>
      </c>
      <c r="J35" s="17">
        <v>2</v>
      </c>
      <c r="K35" s="17">
        <v>1</v>
      </c>
      <c r="L35" s="17">
        <v>2</v>
      </c>
      <c r="M35" s="17">
        <v>3</v>
      </c>
      <c r="N35" s="17">
        <v>0</v>
      </c>
      <c r="O35" s="17">
        <v>1</v>
      </c>
      <c r="Q35" s="17">
        <v>6</v>
      </c>
      <c r="R35" s="17">
        <v>1</v>
      </c>
      <c r="S35" s="17">
        <v>5</v>
      </c>
      <c r="T35" s="17">
        <v>1</v>
      </c>
      <c r="U35" s="17">
        <v>8</v>
      </c>
      <c r="V35" s="17">
        <v>1</v>
      </c>
      <c r="W35" s="17">
        <v>3</v>
      </c>
      <c r="X35" s="17">
        <v>1</v>
      </c>
      <c r="Y35" s="17">
        <v>4</v>
      </c>
      <c r="Z35" s="17">
        <v>0</v>
      </c>
      <c r="AB35" s="17">
        <v>7</v>
      </c>
      <c r="AC35" s="17">
        <v>4</v>
      </c>
      <c r="AD35" s="17">
        <v>9</v>
      </c>
      <c r="AE35" s="17">
        <v>5</v>
      </c>
      <c r="AF35" s="17">
        <v>10</v>
      </c>
      <c r="AG35" s="17">
        <v>2</v>
      </c>
      <c r="AH35" s="17">
        <v>4</v>
      </c>
      <c r="AI35" s="17">
        <v>1</v>
      </c>
      <c r="AJ35" s="17">
        <v>2</v>
      </c>
      <c r="AK35" s="17">
        <v>1</v>
      </c>
      <c r="AL35" s="17">
        <v>5</v>
      </c>
      <c r="AM35" s="17">
        <v>0</v>
      </c>
      <c r="AN35" s="17">
        <v>99</v>
      </c>
      <c r="AO35" s="17">
        <v>5</v>
      </c>
      <c r="AP35" s="17">
        <v>104</v>
      </c>
      <c r="AQ35" s="17">
        <v>15</v>
      </c>
      <c r="AR35" s="17">
        <v>117</v>
      </c>
      <c r="AS35" s="17">
        <v>18</v>
      </c>
      <c r="AT35" s="17">
        <v>130</v>
      </c>
      <c r="AU35" s="17">
        <v>11</v>
      </c>
      <c r="AV35" s="17">
        <v>96</v>
      </c>
      <c r="AW35" s="17">
        <v>16</v>
      </c>
      <c r="AX35" s="17">
        <v>104</v>
      </c>
      <c r="AY35" s="17">
        <v>8</v>
      </c>
    </row>
    <row r="36" spans="1:51">
      <c r="A36">
        <v>177339</v>
      </c>
      <c r="B36" t="s">
        <v>285</v>
      </c>
      <c r="C36" s="17">
        <v>0</v>
      </c>
      <c r="E36" s="17">
        <v>7</v>
      </c>
      <c r="G36" s="17">
        <v>6</v>
      </c>
      <c r="I36" s="17">
        <v>4</v>
      </c>
      <c r="K36" s="17">
        <v>6</v>
      </c>
      <c r="L36" s="17">
        <v>2</v>
      </c>
      <c r="M36" s="17">
        <v>5</v>
      </c>
      <c r="N36" s="17">
        <v>1</v>
      </c>
      <c r="O36" s="17">
        <v>9</v>
      </c>
      <c r="Q36" s="17">
        <v>5</v>
      </c>
      <c r="S36" s="17">
        <v>8</v>
      </c>
      <c r="U36" s="17">
        <v>4</v>
      </c>
      <c r="W36" s="17">
        <v>3</v>
      </c>
      <c r="X36" s="17">
        <v>2</v>
      </c>
      <c r="Y36" s="17">
        <v>3</v>
      </c>
      <c r="Z36" s="17">
        <v>0</v>
      </c>
      <c r="AB36" s="17">
        <v>33</v>
      </c>
      <c r="AD36" s="17">
        <v>28</v>
      </c>
      <c r="AF36" s="17">
        <v>38</v>
      </c>
      <c r="AH36" s="17">
        <v>14</v>
      </c>
      <c r="AJ36" s="17">
        <v>17</v>
      </c>
      <c r="AL36" s="17">
        <v>18</v>
      </c>
      <c r="AM36" s="17">
        <v>1</v>
      </c>
      <c r="AN36" s="17">
        <v>286</v>
      </c>
      <c r="AP36" s="17">
        <v>352</v>
      </c>
      <c r="AR36" s="17">
        <v>324</v>
      </c>
      <c r="AT36" s="17">
        <v>346</v>
      </c>
      <c r="AV36" s="17">
        <v>373</v>
      </c>
      <c r="AW36" s="17">
        <v>35</v>
      </c>
      <c r="AX36" s="17">
        <v>386</v>
      </c>
      <c r="AY36" s="17">
        <v>30</v>
      </c>
    </row>
    <row r="37" spans="1:51">
      <c r="A37">
        <v>101189</v>
      </c>
      <c r="B37" t="s">
        <v>286</v>
      </c>
      <c r="C37" s="17">
        <v>2</v>
      </c>
      <c r="E37" s="17">
        <v>0</v>
      </c>
      <c r="G37" s="17">
        <v>5</v>
      </c>
      <c r="I37" s="17">
        <v>4</v>
      </c>
      <c r="K37" s="17">
        <v>10</v>
      </c>
      <c r="M37" s="17">
        <v>7</v>
      </c>
      <c r="O37" s="17">
        <v>3</v>
      </c>
      <c r="Q37" s="17">
        <v>5</v>
      </c>
      <c r="S37" s="17">
        <v>2</v>
      </c>
      <c r="U37" s="17">
        <v>3</v>
      </c>
      <c r="W37" s="17">
        <v>4</v>
      </c>
      <c r="Y37" s="17">
        <v>1</v>
      </c>
      <c r="AN37" s="17">
        <v>659</v>
      </c>
      <c r="AP37" s="17">
        <v>622</v>
      </c>
      <c r="AR37" s="17">
        <v>591</v>
      </c>
      <c r="AT37" s="17">
        <v>649</v>
      </c>
      <c r="AV37" s="17">
        <v>570</v>
      </c>
      <c r="AW37" s="17">
        <v>5</v>
      </c>
      <c r="AX37" s="17">
        <v>508</v>
      </c>
      <c r="AY37" s="17">
        <v>2</v>
      </c>
    </row>
    <row r="38" spans="1:51">
      <c r="A38">
        <v>114813</v>
      </c>
      <c r="B38" t="s">
        <v>287</v>
      </c>
      <c r="C38" s="17">
        <v>7</v>
      </c>
      <c r="D38" s="17">
        <v>1</v>
      </c>
      <c r="E38" s="17">
        <v>11</v>
      </c>
      <c r="F38" s="17">
        <v>3</v>
      </c>
      <c r="G38" s="17">
        <v>5</v>
      </c>
      <c r="H38" s="17">
        <v>0</v>
      </c>
      <c r="I38" s="17">
        <v>10</v>
      </c>
      <c r="J38" s="17">
        <v>0</v>
      </c>
      <c r="K38" s="17">
        <v>4</v>
      </c>
      <c r="L38" s="17">
        <v>1</v>
      </c>
      <c r="M38" s="17">
        <v>0</v>
      </c>
      <c r="O38" s="17">
        <v>4</v>
      </c>
      <c r="P38" s="17">
        <v>0</v>
      </c>
      <c r="Q38" s="17">
        <v>5</v>
      </c>
      <c r="R38" s="17">
        <v>1</v>
      </c>
      <c r="S38" s="17">
        <v>3</v>
      </c>
      <c r="T38" s="17">
        <v>2</v>
      </c>
      <c r="U38" s="17">
        <v>8</v>
      </c>
      <c r="V38" s="17">
        <v>2</v>
      </c>
      <c r="W38" s="17">
        <v>8</v>
      </c>
      <c r="X38" s="17">
        <v>1</v>
      </c>
      <c r="Y38" s="17">
        <v>6</v>
      </c>
      <c r="AB38" s="17">
        <v>0</v>
      </c>
      <c r="AC38" s="17">
        <v>0</v>
      </c>
      <c r="AD38" s="17">
        <v>3</v>
      </c>
      <c r="AE38" s="17">
        <v>2</v>
      </c>
      <c r="AF38" s="17">
        <v>3</v>
      </c>
      <c r="AG38" s="17">
        <v>1</v>
      </c>
      <c r="AH38" s="17">
        <v>1</v>
      </c>
      <c r="AI38" s="17">
        <v>0</v>
      </c>
      <c r="AJ38" s="17">
        <v>0</v>
      </c>
      <c r="AK38" s="17">
        <v>0</v>
      </c>
      <c r="AL38" s="17">
        <v>1</v>
      </c>
      <c r="AN38" s="17">
        <v>308</v>
      </c>
      <c r="AO38" s="17">
        <v>23</v>
      </c>
      <c r="AP38" s="17">
        <v>363</v>
      </c>
      <c r="AQ38" s="17">
        <v>23</v>
      </c>
      <c r="AR38" s="17">
        <v>448</v>
      </c>
      <c r="AS38" s="17">
        <v>19</v>
      </c>
      <c r="AT38" s="17">
        <v>491</v>
      </c>
      <c r="AU38" s="17">
        <v>21</v>
      </c>
      <c r="AV38" s="17">
        <v>747</v>
      </c>
      <c r="AW38" s="17">
        <v>24</v>
      </c>
      <c r="AX38" s="17">
        <v>595</v>
      </c>
    </row>
    <row r="39" spans="1:51">
      <c r="A39">
        <v>212656</v>
      </c>
      <c r="B39" t="s">
        <v>288</v>
      </c>
      <c r="C39" s="17">
        <v>14</v>
      </c>
      <c r="D39" s="17">
        <v>3</v>
      </c>
      <c r="E39" s="17">
        <v>16</v>
      </c>
      <c r="F39" s="17">
        <v>1</v>
      </c>
      <c r="G39" s="17">
        <v>17</v>
      </c>
      <c r="H39" s="17">
        <v>0</v>
      </c>
      <c r="I39" s="17">
        <v>13</v>
      </c>
      <c r="J39" s="17">
        <v>0</v>
      </c>
      <c r="K39" s="17">
        <v>15</v>
      </c>
      <c r="L39" s="17">
        <v>0</v>
      </c>
      <c r="M39" s="17">
        <v>19</v>
      </c>
      <c r="N39" s="17">
        <v>0</v>
      </c>
      <c r="O39" s="17">
        <v>6</v>
      </c>
      <c r="Q39" s="17">
        <v>11</v>
      </c>
      <c r="R39" s="17">
        <v>2</v>
      </c>
      <c r="S39" s="17">
        <v>8</v>
      </c>
      <c r="T39" s="17">
        <v>0</v>
      </c>
      <c r="U39" s="17">
        <v>11</v>
      </c>
      <c r="V39" s="17">
        <v>0</v>
      </c>
      <c r="W39" s="17">
        <v>12</v>
      </c>
      <c r="X39" s="17">
        <v>1</v>
      </c>
      <c r="Y39" s="17">
        <v>13</v>
      </c>
      <c r="Z39" s="17">
        <v>1</v>
      </c>
      <c r="AB39" s="17">
        <v>5</v>
      </c>
      <c r="AC39" s="17">
        <v>3</v>
      </c>
      <c r="AD39" s="17">
        <v>3</v>
      </c>
      <c r="AE39" s="17">
        <v>0</v>
      </c>
      <c r="AF39" s="17">
        <v>1</v>
      </c>
      <c r="AG39" s="17">
        <v>0</v>
      </c>
      <c r="AH39" s="17">
        <v>1</v>
      </c>
      <c r="AI39" s="17">
        <v>1</v>
      </c>
      <c r="AJ39" s="17">
        <v>1</v>
      </c>
      <c r="AK39" s="17">
        <v>0</v>
      </c>
      <c r="AL39" s="17">
        <v>1</v>
      </c>
      <c r="AM39" s="17">
        <v>2</v>
      </c>
      <c r="AN39" s="17">
        <v>424</v>
      </c>
      <c r="AO39" s="17">
        <v>8</v>
      </c>
      <c r="AP39" s="17">
        <v>381</v>
      </c>
      <c r="AQ39" s="17">
        <v>23</v>
      </c>
      <c r="AR39" s="17">
        <v>424</v>
      </c>
      <c r="AS39" s="17">
        <v>28</v>
      </c>
      <c r="AT39" s="17">
        <v>383</v>
      </c>
      <c r="AU39" s="17">
        <v>28</v>
      </c>
      <c r="AV39" s="17">
        <v>439</v>
      </c>
      <c r="AW39" s="17">
        <v>39</v>
      </c>
      <c r="AX39" s="17">
        <v>443</v>
      </c>
      <c r="AY39" s="17">
        <v>16</v>
      </c>
    </row>
    <row r="40" spans="1:51">
      <c r="A40">
        <v>165936</v>
      </c>
      <c r="B40" t="s">
        <v>289</v>
      </c>
      <c r="C40" s="17">
        <v>48</v>
      </c>
      <c r="D40" s="17">
        <v>6</v>
      </c>
      <c r="E40" s="17">
        <v>45</v>
      </c>
      <c r="F40" s="17">
        <v>0</v>
      </c>
      <c r="G40" s="17">
        <v>36</v>
      </c>
      <c r="H40" s="17">
        <v>8</v>
      </c>
      <c r="I40" s="17">
        <v>43</v>
      </c>
      <c r="J40" s="17">
        <v>1</v>
      </c>
      <c r="K40" s="17">
        <v>20</v>
      </c>
      <c r="L40" s="17">
        <v>1</v>
      </c>
      <c r="M40" s="17">
        <v>20</v>
      </c>
      <c r="N40" s="17">
        <v>5</v>
      </c>
      <c r="O40" s="17">
        <v>27</v>
      </c>
      <c r="P40" s="17">
        <v>2</v>
      </c>
      <c r="Q40" s="17">
        <v>19</v>
      </c>
      <c r="R40" s="17">
        <v>14</v>
      </c>
      <c r="S40" s="17">
        <v>18</v>
      </c>
      <c r="T40" s="17">
        <v>0</v>
      </c>
      <c r="U40" s="17">
        <v>27</v>
      </c>
      <c r="V40" s="17">
        <v>3</v>
      </c>
      <c r="W40" s="17">
        <v>24</v>
      </c>
      <c r="X40" s="17">
        <v>3</v>
      </c>
      <c r="Y40" s="17">
        <v>9</v>
      </c>
      <c r="Z40" s="17">
        <v>4</v>
      </c>
      <c r="AB40" s="17">
        <v>28</v>
      </c>
      <c r="AC40" s="17">
        <v>9</v>
      </c>
      <c r="AD40" s="17">
        <v>30</v>
      </c>
      <c r="AE40" s="17">
        <v>14</v>
      </c>
      <c r="AF40" s="17">
        <v>22</v>
      </c>
      <c r="AG40" s="17">
        <v>10</v>
      </c>
      <c r="AH40" s="17">
        <v>21</v>
      </c>
      <c r="AI40" s="17">
        <v>17</v>
      </c>
      <c r="AJ40" s="17">
        <v>19</v>
      </c>
      <c r="AK40" s="17">
        <v>4</v>
      </c>
      <c r="AL40" s="17">
        <v>15</v>
      </c>
      <c r="AM40" s="17">
        <v>8</v>
      </c>
      <c r="AN40" s="17">
        <v>388</v>
      </c>
      <c r="AO40" s="17">
        <v>95</v>
      </c>
      <c r="AP40" s="17">
        <v>374</v>
      </c>
      <c r="AQ40" s="17">
        <v>113</v>
      </c>
      <c r="AR40" s="17">
        <v>325</v>
      </c>
      <c r="AS40" s="17">
        <v>83</v>
      </c>
      <c r="AT40" s="17">
        <v>346</v>
      </c>
      <c r="AU40" s="17">
        <v>105</v>
      </c>
      <c r="AV40" s="17">
        <v>339</v>
      </c>
      <c r="AW40" s="17">
        <v>82</v>
      </c>
      <c r="AX40" s="17">
        <v>305</v>
      </c>
      <c r="AY40" s="17">
        <v>73</v>
      </c>
    </row>
    <row r="41" spans="1:51">
      <c r="A41">
        <v>150668</v>
      </c>
      <c r="B41" t="s">
        <v>290</v>
      </c>
      <c r="C41" s="17">
        <v>7</v>
      </c>
      <c r="D41" s="17">
        <v>2</v>
      </c>
      <c r="E41" s="17">
        <v>8</v>
      </c>
      <c r="F41" s="17">
        <v>1</v>
      </c>
      <c r="G41" s="17">
        <v>4</v>
      </c>
      <c r="H41" s="17">
        <v>0</v>
      </c>
      <c r="I41" s="17">
        <v>4</v>
      </c>
      <c r="J41" s="17">
        <v>3</v>
      </c>
      <c r="K41" s="17">
        <v>7</v>
      </c>
      <c r="L41" s="17">
        <v>5</v>
      </c>
      <c r="M41" s="17">
        <v>8</v>
      </c>
      <c r="N41" s="17">
        <v>0</v>
      </c>
      <c r="O41" s="17">
        <v>13</v>
      </c>
      <c r="P41" s="17">
        <v>1</v>
      </c>
      <c r="Q41" s="17">
        <v>11</v>
      </c>
      <c r="R41" s="17">
        <v>3</v>
      </c>
      <c r="S41" s="17">
        <v>6</v>
      </c>
      <c r="T41" s="17">
        <v>2</v>
      </c>
      <c r="U41" s="17">
        <v>11</v>
      </c>
      <c r="V41" s="17">
        <v>2</v>
      </c>
      <c r="W41" s="17">
        <v>14</v>
      </c>
      <c r="X41" s="17">
        <v>1</v>
      </c>
      <c r="Y41" s="17">
        <v>6</v>
      </c>
      <c r="Z41" s="17">
        <v>0</v>
      </c>
      <c r="AA41" s="17">
        <v>11</v>
      </c>
      <c r="AB41" s="17">
        <v>4</v>
      </c>
      <c r="AC41" s="17">
        <v>3</v>
      </c>
      <c r="AD41" s="17">
        <v>5</v>
      </c>
      <c r="AE41" s="17">
        <v>0</v>
      </c>
      <c r="AF41" s="17">
        <v>10</v>
      </c>
      <c r="AG41" s="17">
        <v>4</v>
      </c>
      <c r="AH41" s="17">
        <v>8</v>
      </c>
      <c r="AI41" s="17">
        <v>2</v>
      </c>
      <c r="AJ41" s="17">
        <v>6</v>
      </c>
      <c r="AK41" s="17">
        <v>1</v>
      </c>
      <c r="AL41" s="17">
        <v>0</v>
      </c>
      <c r="AM41" s="17">
        <v>0</v>
      </c>
      <c r="AN41" s="17">
        <v>223</v>
      </c>
      <c r="AO41" s="17">
        <v>22</v>
      </c>
      <c r="AP41" s="17">
        <v>240</v>
      </c>
      <c r="AQ41" s="17">
        <v>15</v>
      </c>
      <c r="AR41" s="17">
        <v>237</v>
      </c>
      <c r="AS41" s="17">
        <v>20</v>
      </c>
      <c r="AT41" s="17">
        <v>260</v>
      </c>
      <c r="AU41" s="17">
        <v>26</v>
      </c>
      <c r="AV41" s="17">
        <v>209</v>
      </c>
      <c r="AW41" s="17">
        <v>22</v>
      </c>
      <c r="AX41" s="17">
        <v>212</v>
      </c>
      <c r="AY41" s="17">
        <v>15</v>
      </c>
    </row>
    <row r="42" spans="1:51">
      <c r="A42">
        <v>150677</v>
      </c>
      <c r="B42" t="s">
        <v>291</v>
      </c>
      <c r="C42" s="17">
        <v>4</v>
      </c>
      <c r="E42" s="17">
        <v>2</v>
      </c>
      <c r="G42" s="17">
        <v>3</v>
      </c>
      <c r="I42" s="17">
        <v>7</v>
      </c>
      <c r="K42" s="17">
        <v>2</v>
      </c>
      <c r="M42" s="17">
        <v>4</v>
      </c>
      <c r="S42" s="17">
        <v>3</v>
      </c>
      <c r="U42" s="17">
        <v>2</v>
      </c>
      <c r="W42" s="17">
        <v>6</v>
      </c>
      <c r="Y42" s="17">
        <v>4</v>
      </c>
      <c r="AN42" s="17">
        <v>217</v>
      </c>
      <c r="AP42" s="17">
        <v>158</v>
      </c>
      <c r="AR42" s="17">
        <v>193</v>
      </c>
      <c r="AT42" s="17">
        <v>276</v>
      </c>
      <c r="AV42" s="17">
        <v>353</v>
      </c>
      <c r="AX42" s="17">
        <v>328</v>
      </c>
    </row>
    <row r="43" spans="1:51">
      <c r="A43">
        <v>145372</v>
      </c>
      <c r="B43" t="s">
        <v>292</v>
      </c>
      <c r="C43" s="17">
        <v>10</v>
      </c>
      <c r="D43" s="17">
        <v>0</v>
      </c>
      <c r="E43" s="17">
        <v>7</v>
      </c>
      <c r="F43" s="17">
        <v>3</v>
      </c>
      <c r="G43" s="17">
        <v>5</v>
      </c>
      <c r="H43" s="17">
        <v>1</v>
      </c>
      <c r="I43" s="17">
        <v>5</v>
      </c>
      <c r="J43" s="17">
        <v>2</v>
      </c>
      <c r="K43" s="17">
        <v>10</v>
      </c>
      <c r="L43" s="17">
        <v>1</v>
      </c>
      <c r="M43" s="17">
        <v>7</v>
      </c>
      <c r="N43" s="17">
        <v>3</v>
      </c>
      <c r="Q43" s="17">
        <v>4</v>
      </c>
      <c r="R43" s="17">
        <v>4</v>
      </c>
      <c r="S43" s="17">
        <v>7</v>
      </c>
      <c r="T43" s="17">
        <v>2</v>
      </c>
      <c r="U43" s="17">
        <v>3</v>
      </c>
      <c r="V43" s="17">
        <v>0</v>
      </c>
      <c r="W43" s="17">
        <v>9</v>
      </c>
      <c r="X43" s="17">
        <v>0</v>
      </c>
      <c r="Y43" s="17">
        <v>7</v>
      </c>
      <c r="Z43" s="17">
        <v>0</v>
      </c>
      <c r="AB43" s="17">
        <v>5</v>
      </c>
      <c r="AC43" s="17">
        <v>2</v>
      </c>
      <c r="AD43" s="17">
        <v>8</v>
      </c>
      <c r="AE43" s="17">
        <v>1</v>
      </c>
      <c r="AF43" s="17">
        <v>8</v>
      </c>
      <c r="AG43" s="17">
        <v>0</v>
      </c>
      <c r="AH43" s="17">
        <v>10</v>
      </c>
      <c r="AI43" s="17">
        <v>1</v>
      </c>
      <c r="AJ43" s="17">
        <v>7</v>
      </c>
      <c r="AK43" s="17">
        <v>9</v>
      </c>
      <c r="AL43" s="17">
        <v>7</v>
      </c>
      <c r="AM43" s="17">
        <v>4</v>
      </c>
      <c r="AN43" s="17">
        <v>338</v>
      </c>
      <c r="AO43" s="17">
        <v>26</v>
      </c>
      <c r="AP43" s="17">
        <v>285</v>
      </c>
      <c r="AQ43" s="17">
        <v>31</v>
      </c>
      <c r="AR43" s="17">
        <v>357</v>
      </c>
      <c r="AS43" s="17">
        <v>40</v>
      </c>
      <c r="AT43" s="17">
        <v>381</v>
      </c>
      <c r="AU43" s="17">
        <v>34</v>
      </c>
      <c r="AV43" s="17">
        <v>369</v>
      </c>
      <c r="AW43" s="17">
        <v>44</v>
      </c>
      <c r="AX43" s="17">
        <v>295</v>
      </c>
      <c r="AY43" s="17">
        <v>29</v>
      </c>
    </row>
    <row r="44" spans="1:51">
      <c r="A44">
        <v>225247</v>
      </c>
      <c r="B44" t="s">
        <v>293</v>
      </c>
      <c r="C44" s="17">
        <v>18</v>
      </c>
      <c r="D44" s="17">
        <v>2</v>
      </c>
      <c r="E44" s="17">
        <v>14</v>
      </c>
      <c r="F44" s="17">
        <v>0</v>
      </c>
      <c r="G44" s="17">
        <v>14</v>
      </c>
      <c r="H44" s="17">
        <v>3</v>
      </c>
      <c r="I44" s="17">
        <v>13</v>
      </c>
      <c r="J44" s="17">
        <v>2</v>
      </c>
      <c r="K44" s="17">
        <v>13</v>
      </c>
      <c r="L44" s="17">
        <v>1</v>
      </c>
      <c r="M44" s="17">
        <v>12</v>
      </c>
      <c r="N44" s="17">
        <v>1</v>
      </c>
      <c r="O44" s="17">
        <v>8</v>
      </c>
      <c r="P44" s="17">
        <v>0</v>
      </c>
      <c r="Q44" s="17">
        <v>5</v>
      </c>
      <c r="R44" s="17">
        <v>1</v>
      </c>
      <c r="S44" s="17">
        <v>6</v>
      </c>
      <c r="T44" s="17">
        <v>1</v>
      </c>
      <c r="U44" s="17">
        <v>9</v>
      </c>
      <c r="V44" s="17">
        <v>1</v>
      </c>
      <c r="W44" s="17">
        <v>12</v>
      </c>
      <c r="X44" s="17">
        <v>4</v>
      </c>
      <c r="Y44" s="17">
        <v>5</v>
      </c>
      <c r="Z44" s="17">
        <v>0</v>
      </c>
      <c r="AA44" s="17">
        <v>17</v>
      </c>
      <c r="AB44" s="17">
        <v>1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1</v>
      </c>
      <c r="AI44" s="17">
        <v>0</v>
      </c>
      <c r="AJ44" s="17">
        <v>1</v>
      </c>
      <c r="AK44" s="17">
        <v>0</v>
      </c>
      <c r="AL44" s="17">
        <v>3</v>
      </c>
      <c r="AM44" s="17">
        <v>0</v>
      </c>
      <c r="AN44" s="17">
        <v>343</v>
      </c>
      <c r="AO44" s="17">
        <v>17</v>
      </c>
      <c r="AP44" s="17">
        <v>333</v>
      </c>
      <c r="AQ44" s="17">
        <v>24</v>
      </c>
      <c r="AR44" s="17">
        <v>380</v>
      </c>
      <c r="AS44" s="17">
        <v>24</v>
      </c>
      <c r="AT44" s="17">
        <v>352</v>
      </c>
      <c r="AU44" s="17">
        <v>22</v>
      </c>
      <c r="AV44" s="17">
        <v>372</v>
      </c>
      <c r="AW44" s="17">
        <v>25</v>
      </c>
      <c r="AX44" s="17">
        <v>350</v>
      </c>
      <c r="AY44" s="17">
        <v>23</v>
      </c>
    </row>
    <row r="45" spans="1:51">
      <c r="A45">
        <v>120537</v>
      </c>
      <c r="B45" t="s">
        <v>294</v>
      </c>
      <c r="I45" s="17">
        <v>1</v>
      </c>
      <c r="J45" s="17">
        <v>0</v>
      </c>
      <c r="K45" s="17">
        <v>0</v>
      </c>
      <c r="L45" s="17">
        <v>0</v>
      </c>
      <c r="M45" s="17">
        <v>7</v>
      </c>
      <c r="N45" s="17">
        <v>0</v>
      </c>
      <c r="AN45" s="17">
        <v>202</v>
      </c>
      <c r="AP45" s="17">
        <v>195</v>
      </c>
      <c r="AR45" s="17">
        <v>177</v>
      </c>
      <c r="AT45" s="17">
        <v>98</v>
      </c>
      <c r="AU45" s="17">
        <v>0</v>
      </c>
      <c r="AV45" s="17">
        <v>135</v>
      </c>
      <c r="AW45" s="17">
        <v>0</v>
      </c>
      <c r="AX45" s="17">
        <v>185</v>
      </c>
      <c r="AY45" s="17">
        <v>0</v>
      </c>
    </row>
    <row r="46" spans="1:51">
      <c r="A46">
        <v>191676</v>
      </c>
      <c r="B46" t="s">
        <v>295</v>
      </c>
      <c r="C46" s="17">
        <v>30</v>
      </c>
      <c r="D46" s="17">
        <v>10</v>
      </c>
      <c r="E46" s="17">
        <v>32</v>
      </c>
      <c r="F46" s="17">
        <v>9</v>
      </c>
      <c r="G46" s="17">
        <v>19</v>
      </c>
      <c r="H46" s="17">
        <v>6</v>
      </c>
      <c r="I46" s="17">
        <v>18</v>
      </c>
      <c r="J46" s="17">
        <v>8</v>
      </c>
      <c r="K46" s="17">
        <v>32</v>
      </c>
      <c r="L46" s="17">
        <v>14</v>
      </c>
      <c r="M46" s="17">
        <v>14</v>
      </c>
      <c r="N46" s="17">
        <v>13</v>
      </c>
      <c r="O46" s="17">
        <v>8</v>
      </c>
      <c r="Q46" s="17">
        <v>5</v>
      </c>
      <c r="R46" s="17">
        <v>1</v>
      </c>
      <c r="S46" s="17">
        <v>9</v>
      </c>
      <c r="T46" s="17">
        <v>1</v>
      </c>
      <c r="U46" s="17">
        <v>10</v>
      </c>
      <c r="V46" s="17">
        <v>0</v>
      </c>
      <c r="W46" s="17">
        <v>9</v>
      </c>
      <c r="X46" s="17">
        <v>0</v>
      </c>
      <c r="Y46" s="17">
        <v>4</v>
      </c>
      <c r="Z46" s="17">
        <v>2</v>
      </c>
      <c r="AB46" s="17">
        <v>28</v>
      </c>
      <c r="AC46" s="17">
        <v>9</v>
      </c>
      <c r="AD46" s="17">
        <v>28</v>
      </c>
      <c r="AE46" s="17">
        <v>10</v>
      </c>
      <c r="AF46" s="17">
        <v>12</v>
      </c>
      <c r="AG46" s="17">
        <v>4</v>
      </c>
      <c r="AH46" s="17">
        <v>22</v>
      </c>
      <c r="AI46" s="17">
        <v>11</v>
      </c>
      <c r="AJ46" s="17">
        <v>0</v>
      </c>
      <c r="AK46" s="17">
        <v>1</v>
      </c>
      <c r="AL46" s="17">
        <v>3</v>
      </c>
      <c r="AM46" s="17">
        <v>0</v>
      </c>
      <c r="AN46" s="17">
        <v>350</v>
      </c>
      <c r="AO46" s="17">
        <v>62</v>
      </c>
      <c r="AP46" s="17">
        <v>347</v>
      </c>
      <c r="AQ46" s="17">
        <v>76</v>
      </c>
      <c r="AR46" s="17">
        <v>355</v>
      </c>
      <c r="AS46" s="17">
        <v>60</v>
      </c>
      <c r="AT46" s="17">
        <v>359</v>
      </c>
      <c r="AU46" s="17">
        <v>81</v>
      </c>
      <c r="AV46" s="17">
        <v>339</v>
      </c>
      <c r="AW46" s="17">
        <v>64</v>
      </c>
      <c r="AX46" s="17">
        <v>309</v>
      </c>
      <c r="AY46" s="17">
        <v>60</v>
      </c>
    </row>
    <row r="47" spans="1:51">
      <c r="A47">
        <v>225399</v>
      </c>
      <c r="B47" t="s">
        <v>296</v>
      </c>
      <c r="C47" s="17">
        <v>11</v>
      </c>
      <c r="D47" s="17">
        <v>8</v>
      </c>
      <c r="E47" s="17">
        <v>11</v>
      </c>
      <c r="F47" s="17">
        <v>9</v>
      </c>
      <c r="G47" s="17">
        <v>3</v>
      </c>
      <c r="H47" s="17">
        <v>5</v>
      </c>
      <c r="I47" s="17">
        <v>11</v>
      </c>
      <c r="J47" s="17">
        <v>13</v>
      </c>
      <c r="K47" s="17">
        <v>3</v>
      </c>
      <c r="L47" s="17">
        <v>3</v>
      </c>
      <c r="M47" s="17">
        <v>3</v>
      </c>
      <c r="N47" s="17">
        <v>2</v>
      </c>
      <c r="O47" s="17">
        <v>4</v>
      </c>
      <c r="P47" s="17">
        <v>8</v>
      </c>
      <c r="Q47" s="17">
        <v>6</v>
      </c>
      <c r="R47" s="17">
        <v>5</v>
      </c>
      <c r="S47" s="17">
        <v>6</v>
      </c>
      <c r="T47" s="17">
        <v>4</v>
      </c>
      <c r="U47" s="17">
        <v>9</v>
      </c>
      <c r="V47" s="17">
        <v>6</v>
      </c>
      <c r="W47" s="17">
        <v>6</v>
      </c>
      <c r="X47" s="17">
        <v>1</v>
      </c>
      <c r="Y47" s="17">
        <v>6</v>
      </c>
      <c r="Z47" s="17">
        <v>1</v>
      </c>
      <c r="AA47" s="17">
        <v>21</v>
      </c>
      <c r="AB47" s="17">
        <v>33</v>
      </c>
      <c r="AC47" s="17">
        <v>3</v>
      </c>
      <c r="AD47" s="17">
        <v>27</v>
      </c>
      <c r="AE47" s="17">
        <v>4</v>
      </c>
      <c r="AF47" s="17">
        <v>20</v>
      </c>
      <c r="AG47" s="17">
        <v>10</v>
      </c>
      <c r="AH47" s="17">
        <v>8</v>
      </c>
      <c r="AI47" s="17">
        <v>3</v>
      </c>
      <c r="AJ47" s="17">
        <v>13</v>
      </c>
      <c r="AK47" s="17">
        <v>5</v>
      </c>
      <c r="AL47" s="17">
        <v>10</v>
      </c>
      <c r="AM47" s="17">
        <v>0</v>
      </c>
      <c r="AN47" s="17">
        <v>334</v>
      </c>
      <c r="AO47" s="17">
        <v>300</v>
      </c>
      <c r="AP47" s="17">
        <v>289</v>
      </c>
      <c r="AQ47" s="17">
        <v>247</v>
      </c>
      <c r="AR47" s="17">
        <v>333</v>
      </c>
      <c r="AS47" s="17">
        <v>271</v>
      </c>
      <c r="AT47" s="17">
        <v>294</v>
      </c>
      <c r="AU47" s="17">
        <v>213</v>
      </c>
      <c r="AV47" s="17">
        <v>373</v>
      </c>
      <c r="AW47" s="17">
        <v>103</v>
      </c>
      <c r="AX47" s="17">
        <v>357</v>
      </c>
      <c r="AY47" s="17">
        <v>8</v>
      </c>
    </row>
    <row r="48" spans="1:51">
      <c r="A48">
        <v>225548</v>
      </c>
      <c r="B48" t="s">
        <v>297</v>
      </c>
      <c r="C48" s="17">
        <v>8</v>
      </c>
      <c r="D48" s="17">
        <v>0</v>
      </c>
      <c r="E48" s="17">
        <v>11</v>
      </c>
      <c r="F48" s="17">
        <v>1</v>
      </c>
      <c r="G48" s="17">
        <v>2</v>
      </c>
      <c r="H48" s="17">
        <v>4</v>
      </c>
      <c r="I48" s="17">
        <v>6</v>
      </c>
      <c r="J48" s="17">
        <v>4</v>
      </c>
      <c r="K48" s="17">
        <v>1</v>
      </c>
      <c r="L48" s="17">
        <v>2</v>
      </c>
      <c r="M48" s="17">
        <v>3</v>
      </c>
      <c r="N48" s="17">
        <v>0</v>
      </c>
      <c r="O48" s="17">
        <v>3</v>
      </c>
      <c r="P48" s="17">
        <v>0</v>
      </c>
      <c r="Q48" s="17">
        <v>1</v>
      </c>
      <c r="R48" s="17">
        <v>1</v>
      </c>
      <c r="S48" s="17">
        <v>0</v>
      </c>
      <c r="T48" s="17">
        <v>0</v>
      </c>
      <c r="U48" s="17">
        <v>2</v>
      </c>
      <c r="V48" s="17">
        <v>0</v>
      </c>
      <c r="W48" s="17">
        <v>1</v>
      </c>
      <c r="X48" s="17">
        <v>0</v>
      </c>
      <c r="Y48" s="17">
        <v>2</v>
      </c>
      <c r="Z48" s="17">
        <v>1</v>
      </c>
      <c r="AB48" s="17">
        <v>5</v>
      </c>
      <c r="AD48" s="17">
        <v>0</v>
      </c>
      <c r="AE48" s="17">
        <v>2</v>
      </c>
      <c r="AF48" s="17">
        <v>0</v>
      </c>
      <c r="AG48" s="17">
        <v>0</v>
      </c>
      <c r="AH48" s="17">
        <v>0</v>
      </c>
      <c r="AI48" s="17">
        <v>1</v>
      </c>
      <c r="AJ48" s="17">
        <v>0</v>
      </c>
      <c r="AK48" s="17">
        <v>0</v>
      </c>
      <c r="AL48" s="17">
        <v>0</v>
      </c>
      <c r="AM48" s="17">
        <v>0</v>
      </c>
      <c r="AN48" s="17">
        <v>232</v>
      </c>
      <c r="AO48" s="17">
        <v>18</v>
      </c>
      <c r="AP48" s="17">
        <v>238</v>
      </c>
      <c r="AQ48" s="17">
        <v>13</v>
      </c>
      <c r="AR48" s="17">
        <v>201</v>
      </c>
      <c r="AS48" s="17">
        <v>18</v>
      </c>
      <c r="AT48" s="17">
        <v>234</v>
      </c>
      <c r="AU48" s="17">
        <v>20</v>
      </c>
      <c r="AV48" s="17">
        <v>217</v>
      </c>
      <c r="AW48" s="17">
        <v>21</v>
      </c>
      <c r="AX48" s="17">
        <v>180</v>
      </c>
      <c r="AY48" s="17">
        <v>6</v>
      </c>
    </row>
    <row r="49" spans="1:51">
      <c r="A49">
        <v>150941</v>
      </c>
      <c r="B49" t="s">
        <v>298</v>
      </c>
      <c r="C49" s="17">
        <v>12</v>
      </c>
      <c r="D49" s="17">
        <v>0</v>
      </c>
      <c r="E49" s="17">
        <v>7</v>
      </c>
      <c r="F49" s="17">
        <v>2</v>
      </c>
      <c r="G49" s="17">
        <v>3</v>
      </c>
      <c r="H49" s="17">
        <v>0</v>
      </c>
      <c r="I49" s="17">
        <v>4</v>
      </c>
      <c r="J49" s="17">
        <v>2</v>
      </c>
      <c r="K49" s="17">
        <v>5</v>
      </c>
      <c r="L49" s="17">
        <v>2</v>
      </c>
      <c r="M49" s="17">
        <v>4</v>
      </c>
      <c r="N49" s="17">
        <v>0</v>
      </c>
      <c r="O49" s="17">
        <v>2</v>
      </c>
      <c r="P49" s="17">
        <v>1</v>
      </c>
      <c r="Q49" s="17">
        <v>2</v>
      </c>
      <c r="R49" s="17">
        <v>0</v>
      </c>
      <c r="S49" s="17">
        <v>4</v>
      </c>
      <c r="T49" s="17">
        <v>0</v>
      </c>
      <c r="U49" s="17">
        <v>4</v>
      </c>
      <c r="V49" s="17">
        <v>1</v>
      </c>
      <c r="W49" s="17">
        <v>4</v>
      </c>
      <c r="X49" s="17">
        <v>1</v>
      </c>
      <c r="Y49" s="17">
        <v>4</v>
      </c>
      <c r="Z49" s="17">
        <v>3</v>
      </c>
      <c r="AB49" s="17">
        <v>3</v>
      </c>
      <c r="AC49" s="17">
        <v>0</v>
      </c>
      <c r="AD49" s="17">
        <v>3</v>
      </c>
      <c r="AE49" s="17">
        <v>4</v>
      </c>
      <c r="AF49" s="17">
        <v>4</v>
      </c>
      <c r="AG49" s="17">
        <v>2</v>
      </c>
      <c r="AH49" s="17">
        <v>4</v>
      </c>
      <c r="AI49" s="17">
        <v>1</v>
      </c>
      <c r="AJ49" s="17">
        <v>5</v>
      </c>
      <c r="AK49" s="17">
        <v>4</v>
      </c>
      <c r="AL49" s="17">
        <v>1</v>
      </c>
      <c r="AM49" s="17">
        <v>1</v>
      </c>
      <c r="AN49" s="17">
        <v>177</v>
      </c>
      <c r="AO49" s="17">
        <v>12</v>
      </c>
      <c r="AP49" s="17">
        <v>189</v>
      </c>
      <c r="AQ49" s="17">
        <v>18</v>
      </c>
      <c r="AR49" s="17">
        <v>189</v>
      </c>
      <c r="AS49" s="17">
        <v>17</v>
      </c>
      <c r="AT49" s="17">
        <v>206</v>
      </c>
      <c r="AU49" s="17">
        <v>26</v>
      </c>
      <c r="AV49" s="17">
        <v>218</v>
      </c>
      <c r="AW49" s="17">
        <v>30</v>
      </c>
      <c r="AX49" s="17">
        <v>241</v>
      </c>
      <c r="AY49" s="17">
        <v>46</v>
      </c>
    </row>
    <row r="50" spans="1:51">
      <c r="A50">
        <v>151801</v>
      </c>
      <c r="B50" t="s">
        <v>299</v>
      </c>
      <c r="C50" s="17">
        <v>14</v>
      </c>
      <c r="E50" s="17">
        <v>20</v>
      </c>
      <c r="G50" s="17">
        <v>16</v>
      </c>
      <c r="I50" s="17">
        <v>12</v>
      </c>
      <c r="K50" s="17">
        <v>13</v>
      </c>
      <c r="L50" s="17">
        <v>11</v>
      </c>
      <c r="M50" s="17">
        <v>9</v>
      </c>
      <c r="N50" s="17">
        <v>7</v>
      </c>
      <c r="O50" s="17">
        <v>2</v>
      </c>
      <c r="Q50" s="17">
        <v>3</v>
      </c>
      <c r="S50" s="17">
        <v>8</v>
      </c>
      <c r="U50" s="17">
        <v>9</v>
      </c>
      <c r="W50" s="17">
        <v>6</v>
      </c>
      <c r="X50" s="17">
        <v>4</v>
      </c>
      <c r="Y50" s="17">
        <v>4</v>
      </c>
      <c r="Z50" s="17">
        <v>1</v>
      </c>
      <c r="AA50" s="17">
        <v>176</v>
      </c>
      <c r="AB50" s="17">
        <v>4</v>
      </c>
      <c r="AD50" s="17">
        <v>6</v>
      </c>
      <c r="AF50" s="17">
        <v>7</v>
      </c>
      <c r="AH50" s="17">
        <v>4</v>
      </c>
      <c r="AJ50" s="17">
        <v>1</v>
      </c>
      <c r="AL50" s="17">
        <v>0</v>
      </c>
      <c r="AN50" s="17">
        <v>1476</v>
      </c>
      <c r="AP50" s="17">
        <v>1789</v>
      </c>
      <c r="AR50" s="17">
        <v>2328</v>
      </c>
      <c r="AT50" s="17">
        <v>2662</v>
      </c>
      <c r="AV50" s="17">
        <v>2702</v>
      </c>
      <c r="AW50" s="17">
        <v>161</v>
      </c>
      <c r="AX50" s="17">
        <v>2904</v>
      </c>
      <c r="AY50" s="17">
        <v>130</v>
      </c>
    </row>
    <row r="51" spans="1:51">
      <c r="A51">
        <v>107141</v>
      </c>
      <c r="B51" t="s">
        <v>300</v>
      </c>
      <c r="C51" s="17">
        <v>5</v>
      </c>
      <c r="D51" s="17">
        <v>0</v>
      </c>
      <c r="E51" s="17">
        <v>8</v>
      </c>
      <c r="G51" s="17">
        <v>3</v>
      </c>
      <c r="I51" s="17">
        <v>8</v>
      </c>
      <c r="K51" s="17">
        <v>6</v>
      </c>
      <c r="M51" s="17">
        <v>7</v>
      </c>
      <c r="O51" s="17">
        <v>4</v>
      </c>
      <c r="P51" s="17">
        <v>0</v>
      </c>
      <c r="Q51" s="17">
        <v>5</v>
      </c>
      <c r="S51" s="17">
        <v>10</v>
      </c>
      <c r="U51" s="17">
        <v>6</v>
      </c>
      <c r="W51" s="17">
        <v>4</v>
      </c>
      <c r="Y51" s="17">
        <v>7</v>
      </c>
      <c r="AL51" s="17">
        <v>2</v>
      </c>
      <c r="AN51" s="17">
        <v>442</v>
      </c>
      <c r="AO51" s="17">
        <v>0</v>
      </c>
      <c r="AP51" s="17">
        <v>523</v>
      </c>
      <c r="AR51" s="17">
        <v>487</v>
      </c>
      <c r="AT51" s="17">
        <v>484</v>
      </c>
      <c r="AV51" s="17">
        <v>453</v>
      </c>
      <c r="AW51" s="17">
        <v>0</v>
      </c>
      <c r="AX51" s="17">
        <v>456</v>
      </c>
      <c r="AY51" s="17">
        <v>0</v>
      </c>
    </row>
    <row r="52" spans="1:51">
      <c r="A52">
        <v>101541</v>
      </c>
      <c r="B52" t="s">
        <v>301</v>
      </c>
      <c r="C52" s="17">
        <v>3</v>
      </c>
      <c r="E52" s="17">
        <v>3</v>
      </c>
      <c r="F52" s="17">
        <v>1</v>
      </c>
      <c r="G52" s="17">
        <v>3</v>
      </c>
      <c r="H52" s="17">
        <v>0</v>
      </c>
      <c r="I52" s="17">
        <v>3</v>
      </c>
      <c r="J52" s="17">
        <v>0</v>
      </c>
      <c r="K52" s="17">
        <v>3</v>
      </c>
      <c r="L52" s="17">
        <v>2</v>
      </c>
      <c r="M52" s="17">
        <v>4</v>
      </c>
      <c r="N52" s="17">
        <v>0</v>
      </c>
      <c r="O52" s="17">
        <v>4</v>
      </c>
      <c r="Q52" s="17">
        <v>0</v>
      </c>
      <c r="R52" s="17">
        <v>1</v>
      </c>
      <c r="S52" s="17">
        <v>5</v>
      </c>
      <c r="T52" s="17">
        <v>0</v>
      </c>
      <c r="U52" s="17">
        <v>2</v>
      </c>
      <c r="V52" s="17">
        <v>0</v>
      </c>
      <c r="W52" s="17">
        <v>2</v>
      </c>
      <c r="X52" s="17">
        <v>1</v>
      </c>
      <c r="Y52" s="17">
        <v>4</v>
      </c>
      <c r="Z52" s="17">
        <v>0</v>
      </c>
      <c r="AH52" s="17">
        <v>4</v>
      </c>
      <c r="AI52" s="17">
        <v>0</v>
      </c>
      <c r="AJ52" s="17">
        <v>2</v>
      </c>
      <c r="AK52" s="17">
        <v>1</v>
      </c>
      <c r="AL52" s="17">
        <v>2</v>
      </c>
      <c r="AM52" s="17">
        <v>1</v>
      </c>
      <c r="AN52" s="17">
        <v>49</v>
      </c>
      <c r="AO52" s="17">
        <v>12</v>
      </c>
      <c r="AP52" s="17">
        <v>56</v>
      </c>
      <c r="AQ52" s="17">
        <v>9</v>
      </c>
      <c r="AR52" s="17">
        <v>50</v>
      </c>
      <c r="AS52" s="17">
        <v>5</v>
      </c>
      <c r="AT52" s="17">
        <v>46</v>
      </c>
      <c r="AU52" s="17">
        <v>5</v>
      </c>
      <c r="AV52" s="17">
        <v>56</v>
      </c>
      <c r="AW52" s="17">
        <v>9</v>
      </c>
      <c r="AX52" s="17">
        <v>45</v>
      </c>
      <c r="AY52" s="17">
        <v>10</v>
      </c>
    </row>
    <row r="53" spans="1:51">
      <c r="A53">
        <v>146339</v>
      </c>
      <c r="B53" t="s">
        <v>302</v>
      </c>
      <c r="C53" s="17">
        <v>4</v>
      </c>
      <c r="D53" s="17">
        <v>0</v>
      </c>
      <c r="E53" s="17">
        <v>3</v>
      </c>
      <c r="F53" s="17">
        <v>0</v>
      </c>
      <c r="G53" s="17">
        <v>3</v>
      </c>
      <c r="H53" s="17">
        <v>0</v>
      </c>
      <c r="I53" s="17">
        <v>2</v>
      </c>
      <c r="J53" s="17">
        <v>0</v>
      </c>
      <c r="K53" s="17">
        <v>3</v>
      </c>
      <c r="L53" s="17">
        <v>0</v>
      </c>
      <c r="M53" s="17">
        <v>3</v>
      </c>
      <c r="N53" s="17">
        <v>0</v>
      </c>
      <c r="O53" s="17">
        <v>3</v>
      </c>
      <c r="P53" s="17">
        <v>0</v>
      </c>
      <c r="Q53" s="17">
        <v>3</v>
      </c>
      <c r="R53" s="17">
        <v>1</v>
      </c>
      <c r="S53" s="17">
        <v>5</v>
      </c>
      <c r="T53" s="17">
        <v>0</v>
      </c>
      <c r="U53" s="17">
        <v>3</v>
      </c>
      <c r="V53" s="17">
        <v>0</v>
      </c>
      <c r="W53" s="17">
        <v>2</v>
      </c>
      <c r="X53" s="17">
        <v>0</v>
      </c>
      <c r="Y53" s="17">
        <v>5</v>
      </c>
      <c r="Z53" s="17">
        <v>0</v>
      </c>
      <c r="AN53" s="17">
        <v>384</v>
      </c>
      <c r="AO53" s="17">
        <v>9</v>
      </c>
      <c r="AP53" s="17">
        <v>347</v>
      </c>
      <c r="AQ53" s="17">
        <v>28</v>
      </c>
      <c r="AR53" s="17">
        <v>317</v>
      </c>
      <c r="AS53" s="17">
        <v>19</v>
      </c>
      <c r="AT53" s="17">
        <v>234</v>
      </c>
      <c r="AU53" s="17">
        <v>9</v>
      </c>
      <c r="AV53" s="17">
        <v>215</v>
      </c>
      <c r="AW53" s="17">
        <v>12</v>
      </c>
      <c r="AX53" s="17">
        <v>238</v>
      </c>
      <c r="AY53" s="17">
        <v>12</v>
      </c>
    </row>
    <row r="54" spans="1:51">
      <c r="A54">
        <v>157100</v>
      </c>
      <c r="B54" t="s">
        <v>303</v>
      </c>
      <c r="C54" s="17">
        <v>0</v>
      </c>
      <c r="D54" s="17">
        <v>0</v>
      </c>
      <c r="E54" s="17">
        <v>2</v>
      </c>
      <c r="F54" s="17">
        <v>0</v>
      </c>
      <c r="O54" s="17">
        <v>1</v>
      </c>
      <c r="P54" s="17">
        <v>0</v>
      </c>
      <c r="Q54" s="17">
        <v>3</v>
      </c>
      <c r="R54" s="17">
        <v>0</v>
      </c>
      <c r="S54" s="17">
        <v>3</v>
      </c>
      <c r="T54" s="17">
        <v>0</v>
      </c>
      <c r="U54" s="17">
        <v>4</v>
      </c>
      <c r="V54" s="17">
        <v>0</v>
      </c>
      <c r="W54" s="17">
        <v>4</v>
      </c>
      <c r="X54" s="17">
        <v>0</v>
      </c>
      <c r="Y54" s="17">
        <v>4</v>
      </c>
      <c r="Z54" s="17">
        <v>0</v>
      </c>
      <c r="AN54" s="17">
        <v>91</v>
      </c>
      <c r="AO54" s="17">
        <v>84</v>
      </c>
      <c r="AP54" s="17">
        <v>97</v>
      </c>
      <c r="AQ54" s="17">
        <v>95</v>
      </c>
      <c r="AR54" s="17">
        <v>107</v>
      </c>
      <c r="AS54" s="17">
        <v>104</v>
      </c>
      <c r="AT54" s="17">
        <v>76</v>
      </c>
      <c r="AU54" s="17">
        <v>75</v>
      </c>
      <c r="AV54" s="17">
        <v>103</v>
      </c>
      <c r="AW54" s="17">
        <v>101</v>
      </c>
      <c r="AX54" s="17">
        <v>80</v>
      </c>
      <c r="AY54" s="17">
        <v>61</v>
      </c>
    </row>
    <row r="55" spans="1:51">
      <c r="A55">
        <v>220516</v>
      </c>
      <c r="B55" t="s">
        <v>304</v>
      </c>
      <c r="C55" s="17">
        <v>8</v>
      </c>
      <c r="D55" s="17">
        <v>0</v>
      </c>
      <c r="E55" s="17">
        <v>12</v>
      </c>
      <c r="F55" s="17">
        <v>0</v>
      </c>
      <c r="G55" s="17">
        <v>8</v>
      </c>
      <c r="H55" s="17">
        <v>0</v>
      </c>
      <c r="I55" s="17">
        <v>5</v>
      </c>
      <c r="J55" s="17">
        <v>0</v>
      </c>
      <c r="K55" s="17">
        <v>10</v>
      </c>
      <c r="L55" s="17">
        <v>2</v>
      </c>
      <c r="M55" s="17">
        <v>6</v>
      </c>
      <c r="N55" s="17">
        <v>1</v>
      </c>
      <c r="O55" s="17">
        <v>12</v>
      </c>
      <c r="Q55" s="17">
        <v>5</v>
      </c>
      <c r="R55" s="17">
        <v>0</v>
      </c>
      <c r="S55" s="17">
        <v>0</v>
      </c>
      <c r="T55" s="17">
        <v>4</v>
      </c>
      <c r="U55" s="17">
        <v>6</v>
      </c>
      <c r="V55" s="17">
        <v>2</v>
      </c>
      <c r="W55" s="17">
        <v>6</v>
      </c>
      <c r="X55" s="17">
        <v>2</v>
      </c>
      <c r="Y55" s="17">
        <v>5</v>
      </c>
      <c r="Z55" s="17">
        <v>2</v>
      </c>
      <c r="AA55" s="17">
        <v>13</v>
      </c>
      <c r="AB55" s="17">
        <v>1</v>
      </c>
      <c r="AC55" s="17">
        <v>2</v>
      </c>
      <c r="AD55" s="17">
        <v>0</v>
      </c>
      <c r="AE55" s="17">
        <v>0</v>
      </c>
      <c r="AN55" s="17">
        <v>152</v>
      </c>
      <c r="AO55" s="17">
        <v>10</v>
      </c>
      <c r="AP55" s="17">
        <v>167</v>
      </c>
      <c r="AQ55" s="17">
        <v>10</v>
      </c>
      <c r="AR55" s="17">
        <v>368</v>
      </c>
      <c r="AS55" s="17">
        <v>19</v>
      </c>
      <c r="AT55" s="17">
        <v>455</v>
      </c>
      <c r="AU55" s="17">
        <v>15</v>
      </c>
      <c r="AV55" s="17">
        <v>601</v>
      </c>
      <c r="AW55" s="17">
        <v>22</v>
      </c>
      <c r="AX55" s="17">
        <v>739</v>
      </c>
      <c r="AY55" s="17">
        <v>18</v>
      </c>
    </row>
    <row r="56" spans="1:51">
      <c r="A56">
        <v>220613</v>
      </c>
      <c r="B56" t="s">
        <v>305</v>
      </c>
      <c r="C56" s="17">
        <v>9</v>
      </c>
      <c r="E56" s="17">
        <v>16</v>
      </c>
      <c r="G56" s="17">
        <v>20</v>
      </c>
      <c r="H56" s="17">
        <v>1</v>
      </c>
      <c r="I56" s="17">
        <v>18</v>
      </c>
      <c r="J56" s="17">
        <v>1</v>
      </c>
      <c r="K56" s="17">
        <v>25</v>
      </c>
      <c r="L56" s="17">
        <v>2</v>
      </c>
      <c r="M56" s="17">
        <v>20</v>
      </c>
      <c r="N56" s="17">
        <v>4</v>
      </c>
      <c r="O56" s="17">
        <v>20</v>
      </c>
      <c r="P56" s="17">
        <v>3</v>
      </c>
      <c r="Q56" s="17">
        <v>10</v>
      </c>
      <c r="R56" s="17">
        <v>1</v>
      </c>
      <c r="S56" s="17">
        <v>19</v>
      </c>
      <c r="T56" s="17">
        <v>4</v>
      </c>
      <c r="U56" s="17">
        <v>31</v>
      </c>
      <c r="V56" s="17">
        <v>2</v>
      </c>
      <c r="W56" s="17">
        <v>19</v>
      </c>
      <c r="X56" s="17">
        <v>1</v>
      </c>
      <c r="Y56" s="17">
        <v>20</v>
      </c>
      <c r="Z56" s="17">
        <v>4</v>
      </c>
      <c r="AH56" s="17">
        <v>1</v>
      </c>
      <c r="AJ56" s="17">
        <v>8</v>
      </c>
      <c r="AL56" s="17">
        <v>8</v>
      </c>
      <c r="AN56" s="17">
        <v>642</v>
      </c>
      <c r="AO56" s="17">
        <v>35</v>
      </c>
      <c r="AP56" s="17">
        <v>616</v>
      </c>
      <c r="AQ56" s="17">
        <v>28</v>
      </c>
      <c r="AR56" s="17">
        <v>577</v>
      </c>
      <c r="AS56" s="17">
        <v>23</v>
      </c>
      <c r="AT56" s="17">
        <v>635</v>
      </c>
      <c r="AU56" s="17">
        <v>35</v>
      </c>
      <c r="AV56" s="17">
        <v>717</v>
      </c>
      <c r="AW56" s="17">
        <v>36</v>
      </c>
      <c r="AX56" s="17">
        <v>738</v>
      </c>
      <c r="AY56" s="17">
        <v>31</v>
      </c>
    </row>
    <row r="57" spans="1:51">
      <c r="A57">
        <v>226231</v>
      </c>
      <c r="B57" t="s">
        <v>306</v>
      </c>
      <c r="C57" s="17">
        <v>2</v>
      </c>
      <c r="D57" s="17">
        <v>1</v>
      </c>
      <c r="E57" s="17">
        <v>8</v>
      </c>
      <c r="F57" s="17">
        <v>1</v>
      </c>
      <c r="G57" s="17">
        <v>6</v>
      </c>
      <c r="H57" s="17">
        <v>0</v>
      </c>
      <c r="I57" s="17">
        <v>2</v>
      </c>
      <c r="J57" s="17">
        <v>0</v>
      </c>
      <c r="K57" s="17">
        <v>2</v>
      </c>
      <c r="L57" s="17">
        <v>0</v>
      </c>
      <c r="M57" s="17">
        <v>3</v>
      </c>
      <c r="N57" s="17">
        <v>0</v>
      </c>
      <c r="O57" s="17">
        <v>0</v>
      </c>
      <c r="P57" s="17">
        <v>1</v>
      </c>
      <c r="Q57" s="17">
        <v>4</v>
      </c>
      <c r="R57" s="17">
        <v>3</v>
      </c>
      <c r="S57" s="17">
        <v>5</v>
      </c>
      <c r="T57" s="17">
        <v>2</v>
      </c>
      <c r="U57" s="17">
        <v>4</v>
      </c>
      <c r="V57" s="17">
        <v>2</v>
      </c>
      <c r="W57" s="17">
        <v>5</v>
      </c>
      <c r="X57" s="17">
        <v>2</v>
      </c>
      <c r="Y57" s="17">
        <v>2</v>
      </c>
      <c r="Z57" s="17">
        <v>0</v>
      </c>
      <c r="AN57" s="17">
        <v>697</v>
      </c>
      <c r="AO57" s="17">
        <v>21</v>
      </c>
      <c r="AP57" s="17">
        <v>528</v>
      </c>
      <c r="AQ57" s="17">
        <v>10</v>
      </c>
      <c r="AR57" s="17">
        <v>637</v>
      </c>
      <c r="AS57" s="17">
        <v>11</v>
      </c>
      <c r="AT57" s="17">
        <v>798</v>
      </c>
      <c r="AU57" s="17">
        <v>16</v>
      </c>
      <c r="AV57" s="17">
        <v>624</v>
      </c>
      <c r="AW57" s="17">
        <v>11</v>
      </c>
      <c r="AX57" s="17">
        <v>570</v>
      </c>
      <c r="AY57" s="17">
        <v>2</v>
      </c>
    </row>
    <row r="58" spans="1:51">
      <c r="A58">
        <v>219976</v>
      </c>
      <c r="B58" t="s">
        <v>307</v>
      </c>
      <c r="C58" s="17">
        <v>16</v>
      </c>
      <c r="E58" s="17">
        <v>26</v>
      </c>
      <c r="F58" s="17">
        <v>0</v>
      </c>
      <c r="G58" s="17">
        <v>17</v>
      </c>
      <c r="H58" s="17">
        <v>2</v>
      </c>
      <c r="I58" s="17">
        <v>22</v>
      </c>
      <c r="J58" s="17">
        <v>0</v>
      </c>
      <c r="K58" s="17">
        <v>22</v>
      </c>
      <c r="L58" s="17">
        <v>0</v>
      </c>
      <c r="M58" s="17">
        <v>20</v>
      </c>
      <c r="N58" s="17">
        <v>0</v>
      </c>
      <c r="O58" s="17">
        <v>8</v>
      </c>
      <c r="P58" s="17">
        <v>1</v>
      </c>
      <c r="Q58" s="17">
        <v>11</v>
      </c>
      <c r="R58" s="17">
        <v>2</v>
      </c>
      <c r="S58" s="17">
        <v>5</v>
      </c>
      <c r="T58" s="17">
        <v>0</v>
      </c>
      <c r="U58" s="17">
        <v>11</v>
      </c>
      <c r="V58" s="17">
        <v>0</v>
      </c>
      <c r="W58" s="17">
        <v>7</v>
      </c>
      <c r="X58" s="17">
        <v>0</v>
      </c>
      <c r="Y58" s="17">
        <v>12</v>
      </c>
      <c r="Z58" s="17">
        <v>0</v>
      </c>
      <c r="AB58" s="17">
        <v>1</v>
      </c>
      <c r="AC58" s="17">
        <v>1</v>
      </c>
      <c r="AD58" s="17">
        <v>2</v>
      </c>
      <c r="AE58" s="17">
        <v>0</v>
      </c>
      <c r="AF58" s="17">
        <v>1</v>
      </c>
      <c r="AG58" s="17">
        <v>0</v>
      </c>
      <c r="AH58" s="17">
        <v>2</v>
      </c>
      <c r="AI58" s="17">
        <v>0</v>
      </c>
      <c r="AJ58" s="17">
        <v>0</v>
      </c>
      <c r="AK58" s="17">
        <v>0</v>
      </c>
      <c r="AL58" s="17">
        <v>2</v>
      </c>
      <c r="AM58" s="17">
        <v>1</v>
      </c>
      <c r="AN58" s="17">
        <v>412</v>
      </c>
      <c r="AO58" s="17">
        <v>56</v>
      </c>
      <c r="AP58" s="17">
        <v>482</v>
      </c>
      <c r="AQ58" s="17">
        <v>51</v>
      </c>
      <c r="AR58" s="17">
        <v>443</v>
      </c>
      <c r="AS58" s="17">
        <v>47</v>
      </c>
      <c r="AT58" s="17">
        <v>462</v>
      </c>
      <c r="AU58" s="17">
        <v>25</v>
      </c>
      <c r="AV58" s="17">
        <v>564</v>
      </c>
      <c r="AW58" s="17">
        <v>6</v>
      </c>
      <c r="AX58" s="17">
        <v>615</v>
      </c>
      <c r="AY58" s="17">
        <v>16</v>
      </c>
    </row>
    <row r="59" spans="1:51">
      <c r="A59">
        <v>159568</v>
      </c>
      <c r="B59" t="s">
        <v>308</v>
      </c>
      <c r="C59" s="17">
        <v>11</v>
      </c>
      <c r="D59" s="17">
        <v>1</v>
      </c>
      <c r="E59" s="17">
        <v>6</v>
      </c>
      <c r="F59" s="17">
        <v>2</v>
      </c>
      <c r="G59" s="17">
        <v>4</v>
      </c>
      <c r="H59" s="17">
        <v>0</v>
      </c>
      <c r="I59" s="17">
        <v>2</v>
      </c>
      <c r="J59" s="17">
        <v>0</v>
      </c>
      <c r="K59" s="17">
        <v>6</v>
      </c>
      <c r="L59" s="17">
        <v>0</v>
      </c>
      <c r="M59" s="17">
        <v>5</v>
      </c>
      <c r="N59" s="17">
        <v>0</v>
      </c>
      <c r="O59" s="17">
        <v>9</v>
      </c>
      <c r="P59" s="17">
        <v>3</v>
      </c>
      <c r="Q59" s="17">
        <v>9</v>
      </c>
      <c r="R59" s="17">
        <v>2</v>
      </c>
      <c r="S59" s="17">
        <v>3</v>
      </c>
      <c r="T59" s="17">
        <v>1</v>
      </c>
      <c r="U59" s="17">
        <v>2</v>
      </c>
      <c r="V59" s="17">
        <v>0</v>
      </c>
      <c r="W59" s="17">
        <v>2</v>
      </c>
      <c r="X59" s="17">
        <v>1</v>
      </c>
      <c r="Y59" s="17">
        <v>6</v>
      </c>
      <c r="Z59" s="17">
        <v>0</v>
      </c>
      <c r="AA59" s="17">
        <v>13</v>
      </c>
      <c r="AB59" s="17">
        <v>0</v>
      </c>
      <c r="AD59" s="17">
        <v>1</v>
      </c>
      <c r="AF59" s="17">
        <v>2</v>
      </c>
      <c r="AH59" s="17">
        <v>3</v>
      </c>
      <c r="AJ59" s="17">
        <v>8</v>
      </c>
      <c r="AK59" s="17">
        <v>1</v>
      </c>
      <c r="AL59" s="17">
        <v>4</v>
      </c>
      <c r="AM59" s="17">
        <v>1</v>
      </c>
      <c r="AN59" s="17">
        <v>198</v>
      </c>
      <c r="AO59" s="17">
        <v>10</v>
      </c>
      <c r="AP59" s="17">
        <v>153</v>
      </c>
      <c r="AQ59" s="17">
        <v>17</v>
      </c>
      <c r="AR59" s="17">
        <v>128</v>
      </c>
      <c r="AS59" s="17">
        <v>6</v>
      </c>
      <c r="AT59" s="17">
        <v>160</v>
      </c>
      <c r="AU59" s="17">
        <v>13</v>
      </c>
      <c r="AV59" s="17">
        <v>166</v>
      </c>
      <c r="AW59" s="17">
        <v>14</v>
      </c>
      <c r="AX59" s="17">
        <v>173</v>
      </c>
      <c r="AY59" s="17">
        <v>10</v>
      </c>
    </row>
    <row r="60" spans="1:51">
      <c r="A60">
        <v>203775</v>
      </c>
      <c r="B60" t="s">
        <v>309</v>
      </c>
      <c r="C60" s="17">
        <v>2</v>
      </c>
      <c r="E60" s="17">
        <v>6</v>
      </c>
      <c r="G60" s="17">
        <v>8</v>
      </c>
      <c r="I60" s="17">
        <v>7</v>
      </c>
      <c r="J60" s="17">
        <v>0</v>
      </c>
      <c r="K60" s="17">
        <v>7</v>
      </c>
      <c r="L60" s="17">
        <v>0</v>
      </c>
      <c r="M60" s="17">
        <v>9</v>
      </c>
      <c r="N60" s="17">
        <v>0</v>
      </c>
      <c r="O60" s="17">
        <v>3</v>
      </c>
      <c r="Q60" s="17">
        <v>4</v>
      </c>
      <c r="R60" s="17">
        <v>1</v>
      </c>
      <c r="S60" s="17">
        <v>7</v>
      </c>
      <c r="T60" s="17">
        <v>0</v>
      </c>
      <c r="U60" s="17">
        <v>4</v>
      </c>
      <c r="V60" s="17">
        <v>1</v>
      </c>
      <c r="W60" s="17">
        <v>4</v>
      </c>
      <c r="X60" s="17">
        <v>1</v>
      </c>
      <c r="Y60" s="17">
        <v>6</v>
      </c>
      <c r="Z60" s="17">
        <v>3</v>
      </c>
      <c r="AA60" s="17">
        <v>62</v>
      </c>
      <c r="AH60" s="17">
        <v>2</v>
      </c>
      <c r="AJ60" s="17">
        <v>1</v>
      </c>
      <c r="AK60" s="17">
        <v>2</v>
      </c>
      <c r="AL60" s="17">
        <v>0</v>
      </c>
      <c r="AM60" s="17">
        <v>2</v>
      </c>
      <c r="AN60" s="17">
        <v>532</v>
      </c>
      <c r="AO60" s="17">
        <v>27</v>
      </c>
      <c r="AP60" s="17">
        <v>477</v>
      </c>
      <c r="AQ60" s="17">
        <v>21</v>
      </c>
      <c r="AR60" s="17">
        <v>541</v>
      </c>
      <c r="AS60" s="17">
        <v>33</v>
      </c>
      <c r="AT60" s="17">
        <v>470</v>
      </c>
      <c r="AU60" s="17">
        <v>39</v>
      </c>
      <c r="AV60" s="17">
        <v>436</v>
      </c>
      <c r="AW60" s="17">
        <v>29</v>
      </c>
      <c r="AX60" s="17">
        <v>427</v>
      </c>
      <c r="AY60" s="17">
        <v>51</v>
      </c>
    </row>
    <row r="61" spans="1:51">
      <c r="A61">
        <v>213996</v>
      </c>
      <c r="B61" t="s">
        <v>310</v>
      </c>
      <c r="C61" s="17">
        <v>26</v>
      </c>
      <c r="D61" s="17">
        <v>2</v>
      </c>
      <c r="E61" s="17">
        <v>30</v>
      </c>
      <c r="F61" s="17">
        <v>2</v>
      </c>
      <c r="G61" s="17">
        <v>30</v>
      </c>
      <c r="H61" s="17">
        <v>2</v>
      </c>
      <c r="I61" s="17">
        <v>21</v>
      </c>
      <c r="J61" s="17">
        <v>0</v>
      </c>
      <c r="K61" s="17">
        <v>26</v>
      </c>
      <c r="L61" s="17">
        <v>2</v>
      </c>
      <c r="M61" s="17">
        <v>18</v>
      </c>
      <c r="N61" s="17">
        <v>1</v>
      </c>
      <c r="O61" s="17">
        <v>13</v>
      </c>
      <c r="P61" s="17">
        <v>1</v>
      </c>
      <c r="Q61" s="17">
        <v>14</v>
      </c>
      <c r="R61" s="17">
        <v>0</v>
      </c>
      <c r="S61" s="17">
        <v>15</v>
      </c>
      <c r="T61" s="17">
        <v>0</v>
      </c>
      <c r="U61" s="17">
        <v>12</v>
      </c>
      <c r="V61" s="17">
        <v>0</v>
      </c>
      <c r="W61" s="17">
        <v>14</v>
      </c>
      <c r="X61" s="17">
        <v>1</v>
      </c>
      <c r="Y61" s="17">
        <v>11</v>
      </c>
      <c r="Z61" s="17">
        <v>0</v>
      </c>
      <c r="AA61" s="17">
        <v>27</v>
      </c>
      <c r="AB61" s="17">
        <v>6</v>
      </c>
      <c r="AC61" s="17">
        <v>1</v>
      </c>
      <c r="AD61" s="17">
        <v>10</v>
      </c>
      <c r="AE61" s="17">
        <v>2</v>
      </c>
      <c r="AF61" s="17">
        <v>7</v>
      </c>
      <c r="AG61" s="17">
        <v>0</v>
      </c>
      <c r="AH61" s="17">
        <v>3</v>
      </c>
      <c r="AI61" s="17">
        <v>1</v>
      </c>
      <c r="AJ61" s="17">
        <v>6</v>
      </c>
      <c r="AK61" s="17">
        <v>1</v>
      </c>
      <c r="AL61" s="17">
        <v>3</v>
      </c>
      <c r="AM61" s="17">
        <v>0</v>
      </c>
      <c r="AN61" s="17">
        <v>680</v>
      </c>
      <c r="AO61" s="17">
        <v>18</v>
      </c>
      <c r="AP61" s="17">
        <v>682</v>
      </c>
      <c r="AQ61" s="17">
        <v>18</v>
      </c>
      <c r="AR61" s="17">
        <v>617</v>
      </c>
      <c r="AS61" s="17">
        <v>10</v>
      </c>
      <c r="AT61" s="17">
        <v>636</v>
      </c>
      <c r="AU61" s="17">
        <v>13</v>
      </c>
      <c r="AV61" s="17">
        <v>635</v>
      </c>
      <c r="AW61" s="17">
        <v>18</v>
      </c>
      <c r="AX61" s="17">
        <v>652</v>
      </c>
      <c r="AY61" s="17">
        <v>23</v>
      </c>
    </row>
    <row r="62" spans="1:51">
      <c r="A62">
        <v>155520</v>
      </c>
      <c r="B62" t="s">
        <v>311</v>
      </c>
      <c r="C62" s="17">
        <v>4</v>
      </c>
      <c r="D62" s="17">
        <v>0</v>
      </c>
      <c r="E62" s="17">
        <v>4</v>
      </c>
      <c r="G62" s="17">
        <v>2</v>
      </c>
      <c r="I62" s="17">
        <v>4</v>
      </c>
      <c r="K62" s="17">
        <v>2</v>
      </c>
      <c r="M62" s="17">
        <v>2</v>
      </c>
      <c r="O62" s="17">
        <v>5</v>
      </c>
      <c r="P62" s="17">
        <v>0</v>
      </c>
      <c r="Q62" s="17">
        <v>4</v>
      </c>
      <c r="S62" s="17">
        <v>3</v>
      </c>
      <c r="T62" s="17">
        <v>0</v>
      </c>
      <c r="U62" s="17">
        <v>6</v>
      </c>
      <c r="W62" s="17">
        <v>4</v>
      </c>
      <c r="Y62" s="17">
        <v>3</v>
      </c>
      <c r="AA62" s="17">
        <v>19</v>
      </c>
      <c r="AB62" s="17">
        <v>13</v>
      </c>
      <c r="AC62" s="17">
        <v>0</v>
      </c>
      <c r="AD62" s="17">
        <v>3</v>
      </c>
      <c r="AE62" s="17">
        <v>1</v>
      </c>
      <c r="AF62" s="17">
        <v>14</v>
      </c>
      <c r="AG62" s="17">
        <v>0</v>
      </c>
      <c r="AH62" s="17">
        <v>11</v>
      </c>
      <c r="AJ62" s="17">
        <v>0</v>
      </c>
      <c r="AL62" s="17">
        <v>11</v>
      </c>
      <c r="AN62" s="17">
        <v>373</v>
      </c>
      <c r="AO62" s="17">
        <v>2</v>
      </c>
      <c r="AP62" s="17">
        <v>285</v>
      </c>
      <c r="AQ62" s="17">
        <v>15</v>
      </c>
      <c r="AR62" s="17">
        <v>346</v>
      </c>
      <c r="AS62" s="17">
        <v>0</v>
      </c>
      <c r="AT62" s="17">
        <v>420</v>
      </c>
      <c r="AV62" s="17">
        <v>402</v>
      </c>
      <c r="AX62" s="17">
        <v>501</v>
      </c>
    </row>
    <row r="63" spans="1:51">
      <c r="A63">
        <v>221014</v>
      </c>
      <c r="B63" t="s">
        <v>312</v>
      </c>
      <c r="C63" s="17">
        <v>6</v>
      </c>
      <c r="D63" s="17">
        <v>4</v>
      </c>
      <c r="E63" s="17">
        <v>6</v>
      </c>
      <c r="F63" s="17">
        <v>1</v>
      </c>
      <c r="G63" s="17">
        <v>6</v>
      </c>
      <c r="H63" s="17">
        <v>2</v>
      </c>
      <c r="I63" s="17">
        <v>8</v>
      </c>
      <c r="K63" s="17">
        <v>14</v>
      </c>
      <c r="M63" s="17">
        <v>4</v>
      </c>
      <c r="O63" s="17">
        <v>6</v>
      </c>
      <c r="P63" s="17">
        <v>0</v>
      </c>
      <c r="Q63" s="17">
        <v>4</v>
      </c>
      <c r="R63" s="17">
        <v>1</v>
      </c>
      <c r="S63" s="17">
        <v>4</v>
      </c>
      <c r="U63" s="17">
        <v>5</v>
      </c>
      <c r="V63" s="17">
        <v>1</v>
      </c>
      <c r="W63" s="17">
        <v>6</v>
      </c>
      <c r="Y63" s="17">
        <v>6</v>
      </c>
      <c r="Z63" s="17">
        <v>3</v>
      </c>
      <c r="AA63" s="17">
        <v>10</v>
      </c>
      <c r="AN63" s="17">
        <v>179</v>
      </c>
      <c r="AO63" s="17">
        <v>14</v>
      </c>
      <c r="AP63" s="17">
        <v>168</v>
      </c>
      <c r="AQ63" s="17">
        <v>14</v>
      </c>
      <c r="AR63" s="17">
        <v>170</v>
      </c>
      <c r="AS63" s="17">
        <v>13</v>
      </c>
      <c r="AT63" s="17">
        <v>179</v>
      </c>
      <c r="AU63" s="17">
        <v>13</v>
      </c>
      <c r="AV63" s="17">
        <v>216</v>
      </c>
      <c r="AW63" s="17">
        <v>16</v>
      </c>
      <c r="AX63" s="17">
        <v>218</v>
      </c>
      <c r="AY63" s="17">
        <v>11</v>
      </c>
    </row>
    <row r="64" spans="1:51">
      <c r="A64">
        <v>176053</v>
      </c>
      <c r="B64" t="s">
        <v>313</v>
      </c>
      <c r="C64" s="17">
        <v>14</v>
      </c>
      <c r="E64" s="17">
        <v>9</v>
      </c>
      <c r="G64" s="17">
        <v>6</v>
      </c>
      <c r="I64" s="17">
        <v>27</v>
      </c>
      <c r="J64" s="17">
        <v>0</v>
      </c>
      <c r="K64" s="17">
        <v>17</v>
      </c>
      <c r="M64" s="17">
        <v>11</v>
      </c>
      <c r="O64" s="17">
        <v>20</v>
      </c>
      <c r="Q64" s="17">
        <v>11</v>
      </c>
      <c r="S64" s="17">
        <v>18</v>
      </c>
      <c r="U64" s="17">
        <v>16</v>
      </c>
      <c r="V64" s="17">
        <v>0</v>
      </c>
      <c r="W64" s="17">
        <v>19</v>
      </c>
      <c r="Y64" s="17">
        <v>10</v>
      </c>
      <c r="AA64" s="17">
        <v>51</v>
      </c>
      <c r="AB64" s="17">
        <v>22</v>
      </c>
      <c r="AD64" s="17">
        <v>20</v>
      </c>
      <c r="AF64" s="17">
        <v>14</v>
      </c>
      <c r="AH64" s="17">
        <v>16</v>
      </c>
      <c r="AI64" s="17">
        <v>1</v>
      </c>
      <c r="AJ64" s="17">
        <v>13</v>
      </c>
      <c r="AL64" s="17">
        <v>19</v>
      </c>
      <c r="AN64" s="17">
        <v>498</v>
      </c>
      <c r="AP64" s="17">
        <v>509</v>
      </c>
      <c r="AR64" s="17">
        <v>537</v>
      </c>
      <c r="AT64" s="17">
        <v>619</v>
      </c>
      <c r="AU64" s="17">
        <v>2</v>
      </c>
      <c r="AV64" s="17">
        <v>650</v>
      </c>
      <c r="AX64" s="17">
        <v>614</v>
      </c>
    </row>
    <row r="65" spans="1:51">
      <c r="A65">
        <v>178244</v>
      </c>
      <c r="B65" t="s">
        <v>314</v>
      </c>
      <c r="C65" s="17">
        <v>3</v>
      </c>
      <c r="E65" s="17">
        <v>7</v>
      </c>
      <c r="G65" s="17">
        <v>7</v>
      </c>
      <c r="I65" s="17">
        <v>6</v>
      </c>
      <c r="K65" s="17">
        <v>9</v>
      </c>
      <c r="L65" s="17">
        <v>0</v>
      </c>
      <c r="M65" s="17">
        <v>7</v>
      </c>
      <c r="N65" s="17">
        <v>0</v>
      </c>
      <c r="O65" s="17">
        <v>2</v>
      </c>
      <c r="Q65" s="17">
        <v>2</v>
      </c>
      <c r="S65" s="17">
        <v>2</v>
      </c>
      <c r="T65" s="17">
        <v>1</v>
      </c>
      <c r="U65" s="17">
        <v>6</v>
      </c>
      <c r="W65" s="17">
        <v>3</v>
      </c>
      <c r="Y65" s="17">
        <v>3</v>
      </c>
      <c r="AA65" s="17">
        <v>6</v>
      </c>
      <c r="AB65" s="17">
        <v>8</v>
      </c>
      <c r="AD65" s="17">
        <v>4</v>
      </c>
      <c r="AF65" s="17">
        <v>2</v>
      </c>
      <c r="AH65" s="17">
        <v>4</v>
      </c>
      <c r="AI65" s="17">
        <v>1</v>
      </c>
      <c r="AJ65" s="17">
        <v>5</v>
      </c>
      <c r="AK65" s="17">
        <v>0</v>
      </c>
      <c r="AL65" s="17">
        <v>6</v>
      </c>
      <c r="AM65" s="17">
        <v>0</v>
      </c>
      <c r="AN65" s="17">
        <v>201</v>
      </c>
      <c r="AO65" s="17">
        <v>29</v>
      </c>
      <c r="AP65" s="17">
        <v>287</v>
      </c>
      <c r="AQ65" s="17">
        <v>45</v>
      </c>
      <c r="AR65" s="17">
        <v>294</v>
      </c>
      <c r="AS65" s="17">
        <v>42</v>
      </c>
      <c r="AT65" s="17">
        <v>345</v>
      </c>
      <c r="AU65" s="17">
        <v>20</v>
      </c>
      <c r="AV65" s="17">
        <v>374</v>
      </c>
      <c r="AW65" s="17">
        <v>29</v>
      </c>
      <c r="AX65" s="17">
        <v>384</v>
      </c>
      <c r="AY65" s="17">
        <v>36</v>
      </c>
    </row>
    <row r="66" spans="1:51">
      <c r="A66">
        <v>199032</v>
      </c>
      <c r="B66" t="s">
        <v>315</v>
      </c>
      <c r="C66" s="17">
        <v>5</v>
      </c>
      <c r="E66" s="17">
        <v>8</v>
      </c>
      <c r="G66" s="17">
        <v>5</v>
      </c>
      <c r="I66" s="17">
        <v>5</v>
      </c>
      <c r="K66" s="17">
        <v>2</v>
      </c>
      <c r="L66" s="17">
        <v>1</v>
      </c>
      <c r="M66" s="17">
        <v>6</v>
      </c>
      <c r="O66" s="17">
        <v>2</v>
      </c>
      <c r="Q66" s="17">
        <v>3</v>
      </c>
      <c r="S66" s="17">
        <v>2</v>
      </c>
      <c r="U66" s="17">
        <v>3</v>
      </c>
      <c r="W66" s="17">
        <v>2</v>
      </c>
      <c r="Y66" s="17">
        <v>3</v>
      </c>
      <c r="Z66" s="17">
        <v>1</v>
      </c>
      <c r="AB66" s="17">
        <v>14</v>
      </c>
      <c r="AD66" s="17">
        <v>16</v>
      </c>
      <c r="AF66" s="17">
        <v>16</v>
      </c>
      <c r="AH66" s="17">
        <v>5</v>
      </c>
      <c r="AJ66" s="17">
        <v>6</v>
      </c>
      <c r="AL66" s="17">
        <v>0</v>
      </c>
      <c r="AM66" s="17">
        <v>2</v>
      </c>
      <c r="AN66" s="17">
        <v>211</v>
      </c>
      <c r="AP66" s="17">
        <v>173</v>
      </c>
      <c r="AR66" s="17">
        <v>157</v>
      </c>
      <c r="AT66" s="17">
        <v>187</v>
      </c>
      <c r="AV66" s="17">
        <v>162</v>
      </c>
      <c r="AW66" s="17">
        <v>5</v>
      </c>
      <c r="AX66" s="17">
        <v>162</v>
      </c>
      <c r="AY66" s="17">
        <v>6</v>
      </c>
    </row>
    <row r="67" spans="1:51">
      <c r="A67">
        <v>204194</v>
      </c>
      <c r="B67" t="s">
        <v>316</v>
      </c>
      <c r="C67" s="17">
        <v>4</v>
      </c>
      <c r="E67" s="17">
        <v>6</v>
      </c>
      <c r="F67" s="17">
        <v>0</v>
      </c>
      <c r="G67" s="17">
        <v>8</v>
      </c>
      <c r="H67" s="17">
        <v>2</v>
      </c>
      <c r="I67" s="17">
        <v>6</v>
      </c>
      <c r="J67" s="17">
        <v>2</v>
      </c>
      <c r="K67" s="17">
        <v>6</v>
      </c>
      <c r="L67" s="17">
        <v>0</v>
      </c>
      <c r="M67" s="17">
        <v>8</v>
      </c>
      <c r="N67" s="17">
        <v>0</v>
      </c>
      <c r="O67" s="17">
        <v>4</v>
      </c>
      <c r="P67" s="17">
        <v>2</v>
      </c>
      <c r="Q67" s="17">
        <v>5</v>
      </c>
      <c r="R67" s="17">
        <v>0</v>
      </c>
      <c r="S67" s="17">
        <v>6</v>
      </c>
      <c r="T67" s="17">
        <v>2</v>
      </c>
      <c r="U67" s="17">
        <v>4</v>
      </c>
      <c r="V67" s="17">
        <v>2</v>
      </c>
      <c r="W67" s="17">
        <v>2</v>
      </c>
      <c r="X67" s="17">
        <v>2</v>
      </c>
      <c r="Y67" s="17">
        <v>5</v>
      </c>
      <c r="Z67" s="17">
        <v>0</v>
      </c>
      <c r="AB67" s="17">
        <v>17</v>
      </c>
      <c r="AD67" s="17">
        <v>23</v>
      </c>
      <c r="AF67" s="17">
        <v>10</v>
      </c>
      <c r="AG67" s="17">
        <v>2</v>
      </c>
      <c r="AH67" s="17">
        <v>15</v>
      </c>
      <c r="AJ67" s="17">
        <v>7</v>
      </c>
      <c r="AK67" s="17">
        <v>1</v>
      </c>
      <c r="AL67" s="17">
        <v>13</v>
      </c>
      <c r="AM67" s="17">
        <v>1</v>
      </c>
      <c r="AN67" s="17">
        <v>465</v>
      </c>
      <c r="AO67" s="17">
        <v>24</v>
      </c>
      <c r="AP67" s="17">
        <v>512</v>
      </c>
      <c r="AQ67" s="17">
        <v>21</v>
      </c>
      <c r="AR67" s="17">
        <v>545</v>
      </c>
      <c r="AS67" s="17">
        <v>30</v>
      </c>
      <c r="AT67" s="17">
        <v>509</v>
      </c>
      <c r="AU67" s="17">
        <v>40</v>
      </c>
      <c r="AV67" s="17">
        <v>673</v>
      </c>
      <c r="AW67" s="17">
        <v>42</v>
      </c>
      <c r="AX67" s="17">
        <v>496</v>
      </c>
      <c r="AY67" s="17">
        <v>32</v>
      </c>
    </row>
    <row r="68" spans="1:51">
      <c r="A68">
        <v>218441</v>
      </c>
      <c r="B68" t="s">
        <v>317</v>
      </c>
      <c r="C68" s="17">
        <v>8</v>
      </c>
      <c r="E68" s="17">
        <v>5</v>
      </c>
      <c r="G68" s="17">
        <v>13</v>
      </c>
      <c r="H68" s="17">
        <v>1</v>
      </c>
      <c r="I68" s="17">
        <v>14</v>
      </c>
      <c r="K68" s="17">
        <v>15</v>
      </c>
      <c r="M68" s="17">
        <v>13</v>
      </c>
      <c r="Q68" s="17">
        <v>9</v>
      </c>
      <c r="S68" s="17">
        <v>9</v>
      </c>
      <c r="U68" s="17">
        <v>11</v>
      </c>
      <c r="W68" s="17">
        <v>12</v>
      </c>
      <c r="Y68" s="17">
        <v>7</v>
      </c>
      <c r="Z68" s="17">
        <v>0</v>
      </c>
      <c r="AB68" s="17">
        <v>70</v>
      </c>
      <c r="AD68" s="17">
        <v>29</v>
      </c>
      <c r="AN68" s="17">
        <v>234</v>
      </c>
      <c r="AP68" s="17">
        <v>276</v>
      </c>
      <c r="AQ68" s="17">
        <v>1</v>
      </c>
      <c r="AR68" s="17">
        <v>319</v>
      </c>
      <c r="AS68" s="17">
        <v>1</v>
      </c>
      <c r="AT68" s="17">
        <v>345</v>
      </c>
      <c r="AU68" s="17">
        <v>2</v>
      </c>
      <c r="AV68" s="17">
        <v>389</v>
      </c>
      <c r="AX68" s="17">
        <v>404</v>
      </c>
      <c r="AY68" s="17">
        <v>0</v>
      </c>
    </row>
    <row r="69" spans="1:51">
      <c r="A69">
        <v>147679</v>
      </c>
      <c r="B69" t="s">
        <v>318</v>
      </c>
      <c r="C69" s="17">
        <v>11</v>
      </c>
      <c r="D69" s="17">
        <v>3</v>
      </c>
      <c r="E69" s="17">
        <v>12</v>
      </c>
      <c r="F69" s="17">
        <v>5</v>
      </c>
      <c r="G69" s="17">
        <v>12</v>
      </c>
      <c r="H69" s="17">
        <v>0</v>
      </c>
      <c r="I69" s="17">
        <v>14</v>
      </c>
      <c r="J69" s="17">
        <v>0</v>
      </c>
      <c r="K69" s="17">
        <v>15</v>
      </c>
      <c r="L69" s="17">
        <v>4</v>
      </c>
      <c r="M69" s="17">
        <v>14</v>
      </c>
      <c r="N69" s="17">
        <v>2</v>
      </c>
      <c r="O69" s="17">
        <v>13</v>
      </c>
      <c r="P69" s="17">
        <v>0</v>
      </c>
      <c r="Q69" s="17">
        <v>9</v>
      </c>
      <c r="R69" s="17">
        <v>1</v>
      </c>
      <c r="S69" s="17">
        <v>12</v>
      </c>
      <c r="T69" s="17">
        <v>3</v>
      </c>
      <c r="U69" s="17">
        <v>7</v>
      </c>
      <c r="V69" s="17">
        <v>1</v>
      </c>
      <c r="W69" s="17">
        <v>12</v>
      </c>
      <c r="X69" s="17">
        <v>4</v>
      </c>
      <c r="Y69" s="17">
        <v>10</v>
      </c>
      <c r="Z69" s="17">
        <v>0</v>
      </c>
      <c r="AA69" s="17">
        <v>29</v>
      </c>
      <c r="AB69" s="17">
        <v>2</v>
      </c>
      <c r="AC69" s="17">
        <v>1</v>
      </c>
      <c r="AD69" s="17">
        <v>2</v>
      </c>
      <c r="AE69" s="17">
        <v>2</v>
      </c>
      <c r="AF69" s="17">
        <v>5</v>
      </c>
      <c r="AG69" s="17">
        <v>1</v>
      </c>
      <c r="AH69" s="17">
        <v>1</v>
      </c>
      <c r="AI69" s="17">
        <v>2</v>
      </c>
      <c r="AJ69" s="17">
        <v>4</v>
      </c>
      <c r="AK69" s="17">
        <v>0</v>
      </c>
      <c r="AL69" s="17">
        <v>5</v>
      </c>
      <c r="AM69" s="17">
        <v>0</v>
      </c>
      <c r="AN69" s="17">
        <v>371</v>
      </c>
      <c r="AO69" s="17">
        <v>29</v>
      </c>
      <c r="AP69" s="17">
        <v>373</v>
      </c>
      <c r="AQ69" s="17">
        <v>31</v>
      </c>
      <c r="AR69" s="17">
        <v>371</v>
      </c>
      <c r="AS69" s="17">
        <v>29</v>
      </c>
      <c r="AT69" s="17">
        <v>451</v>
      </c>
      <c r="AU69" s="17">
        <v>38</v>
      </c>
      <c r="AV69" s="17">
        <v>451</v>
      </c>
      <c r="AW69" s="17">
        <v>28</v>
      </c>
      <c r="AX69" s="17">
        <v>495</v>
      </c>
      <c r="AY69" s="17">
        <v>18</v>
      </c>
    </row>
    <row r="70" spans="1:51">
      <c r="A70">
        <v>209409</v>
      </c>
      <c r="B70" t="s">
        <v>319</v>
      </c>
      <c r="C70" s="17">
        <v>2</v>
      </c>
      <c r="E70" s="17">
        <v>0</v>
      </c>
      <c r="G70" s="17">
        <v>2</v>
      </c>
      <c r="I70" s="17">
        <v>0</v>
      </c>
      <c r="K70" s="17">
        <v>3</v>
      </c>
      <c r="M70" s="17">
        <v>2</v>
      </c>
      <c r="U70" s="17">
        <v>2</v>
      </c>
      <c r="W70" s="17">
        <v>2</v>
      </c>
      <c r="Y70" s="17">
        <v>0</v>
      </c>
      <c r="AF70" s="17">
        <v>2</v>
      </c>
      <c r="AN70" s="17">
        <v>106</v>
      </c>
      <c r="AP70" s="17">
        <v>94</v>
      </c>
      <c r="AR70" s="17">
        <v>118</v>
      </c>
      <c r="AT70" s="17">
        <v>139</v>
      </c>
      <c r="AV70" s="17">
        <v>126</v>
      </c>
      <c r="AX70" s="17">
        <v>106</v>
      </c>
    </row>
    <row r="71" spans="1:51">
      <c r="A71">
        <v>142461</v>
      </c>
      <c r="B71" t="s">
        <v>320</v>
      </c>
      <c r="C71" s="17">
        <v>15</v>
      </c>
      <c r="D71" s="17">
        <v>0</v>
      </c>
      <c r="E71" s="17">
        <v>10</v>
      </c>
      <c r="F71" s="17">
        <v>0</v>
      </c>
      <c r="G71" s="17">
        <v>11</v>
      </c>
      <c r="H71" s="17">
        <v>1</v>
      </c>
      <c r="I71" s="17">
        <v>5</v>
      </c>
      <c r="J71" s="17">
        <v>0</v>
      </c>
      <c r="K71" s="17">
        <v>5</v>
      </c>
      <c r="L71" s="17">
        <v>1</v>
      </c>
      <c r="M71" s="17">
        <v>5</v>
      </c>
      <c r="N71" s="17">
        <v>1</v>
      </c>
      <c r="O71" s="17">
        <v>1</v>
      </c>
      <c r="P71" s="17">
        <v>0</v>
      </c>
      <c r="Q71" s="17">
        <v>2</v>
      </c>
      <c r="R71" s="17">
        <v>0</v>
      </c>
      <c r="S71" s="17">
        <v>1</v>
      </c>
      <c r="T71" s="17">
        <v>1</v>
      </c>
      <c r="U71" s="17">
        <v>4</v>
      </c>
      <c r="V71" s="17">
        <v>2</v>
      </c>
      <c r="W71" s="17">
        <v>3</v>
      </c>
      <c r="X71" s="17">
        <v>0</v>
      </c>
      <c r="Y71" s="17">
        <v>5</v>
      </c>
      <c r="Z71" s="17">
        <v>0</v>
      </c>
      <c r="AA71" s="17">
        <v>21</v>
      </c>
      <c r="AB71" s="17">
        <v>11</v>
      </c>
      <c r="AC71" s="17">
        <v>1</v>
      </c>
      <c r="AD71" s="17">
        <v>11</v>
      </c>
      <c r="AE71" s="17">
        <v>1</v>
      </c>
      <c r="AF71" s="17">
        <v>13</v>
      </c>
      <c r="AG71" s="17">
        <v>0</v>
      </c>
      <c r="AH71" s="17">
        <v>14</v>
      </c>
      <c r="AI71" s="17">
        <v>0</v>
      </c>
      <c r="AJ71" s="17">
        <v>11</v>
      </c>
      <c r="AK71" s="17">
        <v>2</v>
      </c>
      <c r="AL71" s="17">
        <v>14</v>
      </c>
      <c r="AM71" s="17">
        <v>3</v>
      </c>
      <c r="AN71" s="17">
        <v>258</v>
      </c>
      <c r="AO71" s="17">
        <v>4</v>
      </c>
      <c r="AP71" s="17">
        <v>231</v>
      </c>
      <c r="AQ71" s="17">
        <v>12</v>
      </c>
      <c r="AR71" s="17">
        <v>251</v>
      </c>
      <c r="AS71" s="17">
        <v>7</v>
      </c>
      <c r="AT71" s="17">
        <v>309</v>
      </c>
      <c r="AU71" s="17">
        <v>22</v>
      </c>
      <c r="AV71" s="17">
        <v>276</v>
      </c>
      <c r="AW71" s="17">
        <v>23</v>
      </c>
      <c r="AX71" s="17">
        <v>256</v>
      </c>
      <c r="AY71" s="17">
        <v>12</v>
      </c>
    </row>
    <row r="72" spans="1:51">
      <c r="A72">
        <v>236133</v>
      </c>
      <c r="B72" t="s">
        <v>321</v>
      </c>
      <c r="C72" s="17">
        <v>12</v>
      </c>
      <c r="E72" s="17">
        <v>11</v>
      </c>
      <c r="G72" s="17">
        <v>9</v>
      </c>
      <c r="I72" s="17">
        <v>11</v>
      </c>
      <c r="K72" s="17">
        <v>10</v>
      </c>
      <c r="M72" s="17">
        <v>5</v>
      </c>
      <c r="O72" s="17">
        <v>0</v>
      </c>
      <c r="Q72" s="17">
        <v>6</v>
      </c>
      <c r="S72" s="17">
        <v>5</v>
      </c>
      <c r="U72" s="17">
        <v>5</v>
      </c>
      <c r="W72" s="17">
        <v>2</v>
      </c>
      <c r="Y72" s="17">
        <v>3</v>
      </c>
      <c r="AA72" s="17">
        <v>12</v>
      </c>
      <c r="AB72" s="17">
        <v>5</v>
      </c>
      <c r="AD72" s="17">
        <v>3</v>
      </c>
      <c r="AF72" s="17">
        <v>3</v>
      </c>
      <c r="AH72" s="17">
        <v>1</v>
      </c>
      <c r="AJ72" s="17">
        <v>2</v>
      </c>
      <c r="AL72" s="17">
        <v>4</v>
      </c>
      <c r="AN72" s="17">
        <v>253</v>
      </c>
      <c r="AO72" s="17">
        <v>4</v>
      </c>
      <c r="AP72" s="17">
        <v>237</v>
      </c>
      <c r="AQ72" s="17">
        <v>5</v>
      </c>
      <c r="AR72" s="17">
        <v>250</v>
      </c>
      <c r="AS72" s="17">
        <v>10</v>
      </c>
      <c r="AT72" s="17">
        <v>206</v>
      </c>
      <c r="AU72" s="17">
        <v>13</v>
      </c>
      <c r="AV72" s="17">
        <v>222</v>
      </c>
      <c r="AW72" s="17">
        <v>20</v>
      </c>
      <c r="AX72" s="17">
        <v>270</v>
      </c>
      <c r="AY72" s="17">
        <v>12</v>
      </c>
    </row>
    <row r="73" spans="1:51">
      <c r="A73">
        <v>154101</v>
      </c>
      <c r="B73" t="s">
        <v>322</v>
      </c>
      <c r="C73" s="17">
        <v>11</v>
      </c>
      <c r="D73" s="17">
        <v>4</v>
      </c>
      <c r="E73" s="17">
        <v>8</v>
      </c>
      <c r="F73" s="17">
        <v>4</v>
      </c>
      <c r="G73" s="17">
        <v>13</v>
      </c>
      <c r="H73" s="17">
        <v>6</v>
      </c>
      <c r="I73" s="17">
        <v>6</v>
      </c>
      <c r="J73" s="17">
        <v>2</v>
      </c>
      <c r="K73" s="17">
        <v>4</v>
      </c>
      <c r="M73" s="17">
        <v>7</v>
      </c>
      <c r="N73" s="17">
        <v>1</v>
      </c>
      <c r="O73" s="17">
        <v>10</v>
      </c>
      <c r="P73" s="17">
        <v>2</v>
      </c>
      <c r="Q73" s="17">
        <v>11</v>
      </c>
      <c r="R73" s="17">
        <v>0</v>
      </c>
      <c r="S73" s="17">
        <v>15</v>
      </c>
      <c r="T73" s="17">
        <v>1</v>
      </c>
      <c r="U73" s="17">
        <v>6</v>
      </c>
      <c r="V73" s="17">
        <v>0</v>
      </c>
      <c r="W73" s="17">
        <v>5</v>
      </c>
      <c r="Y73" s="17">
        <v>4</v>
      </c>
      <c r="Z73" s="17">
        <v>0</v>
      </c>
      <c r="AB73" s="17">
        <v>4</v>
      </c>
      <c r="AC73" s="17">
        <v>1</v>
      </c>
      <c r="AD73" s="17">
        <v>12</v>
      </c>
      <c r="AE73" s="17">
        <v>0</v>
      </c>
      <c r="AF73" s="17">
        <v>11</v>
      </c>
      <c r="AG73" s="17">
        <v>1</v>
      </c>
      <c r="AH73" s="17">
        <v>10</v>
      </c>
      <c r="AI73" s="17">
        <v>2</v>
      </c>
      <c r="AJ73" s="17">
        <v>3</v>
      </c>
      <c r="AK73" s="17">
        <v>2</v>
      </c>
      <c r="AL73" s="17">
        <v>7</v>
      </c>
      <c r="AM73" s="17">
        <v>1</v>
      </c>
      <c r="AN73" s="17">
        <v>258</v>
      </c>
      <c r="AO73" s="17">
        <v>54</v>
      </c>
      <c r="AP73" s="17">
        <v>232</v>
      </c>
      <c r="AQ73" s="17">
        <v>20</v>
      </c>
      <c r="AR73" s="17">
        <v>271</v>
      </c>
      <c r="AS73" s="17">
        <v>47</v>
      </c>
      <c r="AT73" s="17">
        <v>265</v>
      </c>
      <c r="AU73" s="17">
        <v>39</v>
      </c>
      <c r="AV73" s="17">
        <v>222</v>
      </c>
      <c r="AW73" s="17">
        <v>30</v>
      </c>
      <c r="AX73" s="17">
        <v>268</v>
      </c>
      <c r="AY73" s="17">
        <v>37</v>
      </c>
    </row>
    <row r="74" spans="1:51">
      <c r="A74">
        <v>194161</v>
      </c>
      <c r="B74" t="s">
        <v>323</v>
      </c>
      <c r="C74" s="17">
        <v>6</v>
      </c>
      <c r="E74" s="17">
        <v>9</v>
      </c>
      <c r="G74" s="17">
        <v>6</v>
      </c>
      <c r="I74" s="17">
        <v>8</v>
      </c>
      <c r="K74" s="17">
        <v>6</v>
      </c>
      <c r="M74" s="17">
        <v>12</v>
      </c>
      <c r="O74" s="17">
        <v>5</v>
      </c>
      <c r="P74" s="17">
        <v>0</v>
      </c>
      <c r="Q74" s="17">
        <v>4</v>
      </c>
      <c r="R74" s="17">
        <v>0</v>
      </c>
      <c r="S74" s="17">
        <v>3</v>
      </c>
      <c r="T74" s="17">
        <v>0</v>
      </c>
      <c r="U74" s="17">
        <v>3</v>
      </c>
      <c r="W74" s="17">
        <v>4</v>
      </c>
      <c r="X74" s="17">
        <v>1</v>
      </c>
      <c r="Y74" s="17">
        <v>1</v>
      </c>
      <c r="AB74" s="17">
        <v>14</v>
      </c>
      <c r="AC74" s="17">
        <v>1</v>
      </c>
      <c r="AD74" s="17">
        <v>25</v>
      </c>
      <c r="AE74" s="17">
        <v>0</v>
      </c>
      <c r="AF74" s="17">
        <v>21</v>
      </c>
      <c r="AG74" s="17">
        <v>0</v>
      </c>
      <c r="AH74" s="17">
        <v>7</v>
      </c>
      <c r="AJ74" s="17">
        <v>6</v>
      </c>
      <c r="AL74" s="17">
        <v>0</v>
      </c>
      <c r="AN74" s="17">
        <v>480</v>
      </c>
      <c r="AO74" s="17">
        <v>1</v>
      </c>
      <c r="AP74" s="17">
        <v>473</v>
      </c>
      <c r="AQ74" s="17">
        <v>0</v>
      </c>
      <c r="AR74" s="17">
        <v>516</v>
      </c>
      <c r="AS74" s="17">
        <v>0</v>
      </c>
      <c r="AT74" s="17">
        <v>485</v>
      </c>
      <c r="AV74" s="17">
        <v>429</v>
      </c>
      <c r="AW74" s="17">
        <v>1</v>
      </c>
      <c r="AX74" s="17">
        <v>418</v>
      </c>
      <c r="AY74" s="17">
        <v>3</v>
      </c>
    </row>
    <row r="75" spans="1:51">
      <c r="A75">
        <v>207403</v>
      </c>
      <c r="B75" t="s">
        <v>324</v>
      </c>
      <c r="C75" s="17">
        <v>14</v>
      </c>
      <c r="E75" s="17">
        <v>10</v>
      </c>
      <c r="G75" s="17">
        <v>9</v>
      </c>
      <c r="I75" s="17">
        <v>14</v>
      </c>
      <c r="K75" s="17">
        <v>5</v>
      </c>
      <c r="M75" s="17">
        <v>7</v>
      </c>
      <c r="O75" s="17">
        <v>3</v>
      </c>
      <c r="Q75" s="17">
        <v>3</v>
      </c>
      <c r="S75" s="17">
        <v>5</v>
      </c>
      <c r="U75" s="17">
        <v>3</v>
      </c>
      <c r="W75" s="17">
        <v>5</v>
      </c>
      <c r="Y75" s="17">
        <v>0</v>
      </c>
      <c r="AA75" s="17">
        <v>16</v>
      </c>
      <c r="AB75" s="17">
        <v>7</v>
      </c>
      <c r="AD75" s="17">
        <v>8</v>
      </c>
      <c r="AF75" s="17">
        <v>7</v>
      </c>
      <c r="AH75" s="17">
        <v>8</v>
      </c>
      <c r="AJ75" s="17">
        <v>9</v>
      </c>
      <c r="AL75" s="17">
        <v>13</v>
      </c>
      <c r="AN75" s="17">
        <v>335</v>
      </c>
      <c r="AP75" s="17">
        <v>328</v>
      </c>
      <c r="AR75" s="17">
        <v>257</v>
      </c>
      <c r="AT75" s="17">
        <v>304</v>
      </c>
      <c r="AV75" s="17">
        <v>286</v>
      </c>
      <c r="AX75" s="17">
        <v>329</v>
      </c>
    </row>
    <row r="76" spans="1:51">
      <c r="A76">
        <v>207324</v>
      </c>
      <c r="B76" t="s">
        <v>325</v>
      </c>
      <c r="C76" s="17">
        <v>5</v>
      </c>
      <c r="E76" s="17">
        <v>7</v>
      </c>
      <c r="G76" s="17">
        <v>4</v>
      </c>
      <c r="I76" s="17">
        <v>7</v>
      </c>
      <c r="K76" s="17">
        <v>7</v>
      </c>
      <c r="M76" s="17">
        <v>9</v>
      </c>
      <c r="O76" s="17">
        <v>1</v>
      </c>
      <c r="Q76" s="17">
        <v>0</v>
      </c>
      <c r="S76" s="17">
        <v>3</v>
      </c>
      <c r="U76" s="17">
        <v>4</v>
      </c>
      <c r="W76" s="17">
        <v>1</v>
      </c>
      <c r="Y76" s="17">
        <v>3</v>
      </c>
      <c r="AN76" s="17">
        <v>268</v>
      </c>
      <c r="AP76" s="17">
        <v>230</v>
      </c>
      <c r="AR76" s="17">
        <v>267</v>
      </c>
      <c r="AT76" s="17">
        <v>322</v>
      </c>
      <c r="AV76" s="17">
        <v>299</v>
      </c>
      <c r="AX76" s="17">
        <v>373</v>
      </c>
    </row>
    <row r="77" spans="1:51">
      <c r="A77">
        <v>206835</v>
      </c>
      <c r="B77" t="s">
        <v>326</v>
      </c>
      <c r="C77" s="17">
        <v>2</v>
      </c>
      <c r="E77" s="17">
        <v>0</v>
      </c>
      <c r="F77" s="17">
        <v>0</v>
      </c>
      <c r="I77" s="17">
        <v>0</v>
      </c>
      <c r="K77" s="17">
        <v>1</v>
      </c>
      <c r="M77" s="17">
        <v>1</v>
      </c>
      <c r="O77" s="17">
        <v>1</v>
      </c>
      <c r="Q77" s="17">
        <v>1</v>
      </c>
      <c r="R77" s="17">
        <v>0</v>
      </c>
      <c r="U77" s="17">
        <v>4</v>
      </c>
      <c r="W77" s="17">
        <v>2</v>
      </c>
      <c r="Y77" s="17">
        <v>0</v>
      </c>
      <c r="AA77" s="17">
        <v>55</v>
      </c>
      <c r="AB77" s="17">
        <v>10</v>
      </c>
      <c r="AD77" s="17">
        <v>10</v>
      </c>
      <c r="AE77" s="17">
        <v>0</v>
      </c>
      <c r="AF77" s="17">
        <v>0</v>
      </c>
      <c r="AH77" s="17">
        <v>18</v>
      </c>
      <c r="AJ77" s="17">
        <v>6</v>
      </c>
      <c r="AL77" s="17">
        <v>6</v>
      </c>
      <c r="AN77" s="17">
        <v>198</v>
      </c>
      <c r="AO77" s="17">
        <v>49</v>
      </c>
      <c r="AP77" s="17">
        <v>203</v>
      </c>
      <c r="AQ77" s="17">
        <v>40</v>
      </c>
      <c r="AR77" s="17">
        <v>218</v>
      </c>
      <c r="AT77" s="17">
        <v>296</v>
      </c>
      <c r="AV77" s="17">
        <v>269</v>
      </c>
      <c r="AX77" s="17">
        <v>308</v>
      </c>
    </row>
    <row r="78" spans="1:51">
      <c r="A78">
        <v>147828</v>
      </c>
      <c r="B78" t="s">
        <v>327</v>
      </c>
      <c r="C78" s="17">
        <v>25</v>
      </c>
      <c r="D78" s="17">
        <v>1</v>
      </c>
      <c r="E78" s="17">
        <v>8</v>
      </c>
      <c r="F78" s="17">
        <v>0</v>
      </c>
      <c r="G78" s="17">
        <v>12</v>
      </c>
      <c r="H78" s="17">
        <v>0</v>
      </c>
      <c r="I78" s="17">
        <v>11</v>
      </c>
      <c r="J78" s="17">
        <v>0</v>
      </c>
      <c r="K78" s="17">
        <v>11</v>
      </c>
      <c r="L78" s="17">
        <v>0</v>
      </c>
      <c r="M78" s="17">
        <v>13</v>
      </c>
      <c r="N78" s="17">
        <v>1</v>
      </c>
      <c r="O78" s="17">
        <v>9</v>
      </c>
      <c r="P78" s="17">
        <v>1</v>
      </c>
      <c r="Q78" s="17">
        <v>3</v>
      </c>
      <c r="R78" s="17">
        <v>4</v>
      </c>
      <c r="S78" s="17">
        <v>9</v>
      </c>
      <c r="T78" s="17">
        <v>5</v>
      </c>
      <c r="U78" s="17">
        <v>9</v>
      </c>
      <c r="V78" s="17">
        <v>1</v>
      </c>
      <c r="W78" s="17">
        <v>10</v>
      </c>
      <c r="X78" s="17">
        <v>1</v>
      </c>
      <c r="Y78" s="17">
        <v>5</v>
      </c>
      <c r="Z78" s="17">
        <v>2</v>
      </c>
      <c r="AA78" s="17">
        <v>51</v>
      </c>
      <c r="AB78" s="17">
        <v>9</v>
      </c>
      <c r="AC78" s="17">
        <v>2</v>
      </c>
      <c r="AD78" s="17">
        <v>13</v>
      </c>
      <c r="AE78" s="17">
        <v>0</v>
      </c>
      <c r="AF78" s="17">
        <v>13</v>
      </c>
      <c r="AG78" s="17">
        <v>3</v>
      </c>
      <c r="AH78" s="17">
        <v>23</v>
      </c>
      <c r="AI78" s="17">
        <v>2</v>
      </c>
      <c r="AJ78" s="17">
        <v>5</v>
      </c>
      <c r="AK78" s="17">
        <v>1</v>
      </c>
      <c r="AL78" s="17">
        <v>5</v>
      </c>
      <c r="AM78" s="17">
        <v>3</v>
      </c>
      <c r="AN78" s="17">
        <v>406</v>
      </c>
      <c r="AO78" s="17">
        <v>19</v>
      </c>
      <c r="AP78" s="17">
        <v>541</v>
      </c>
      <c r="AQ78" s="17">
        <v>57</v>
      </c>
      <c r="AR78" s="17">
        <v>628</v>
      </c>
      <c r="AS78" s="17">
        <v>63</v>
      </c>
      <c r="AT78" s="17">
        <v>735</v>
      </c>
      <c r="AU78" s="17">
        <v>69</v>
      </c>
      <c r="AV78" s="17">
        <v>660</v>
      </c>
      <c r="AW78" s="17">
        <v>48</v>
      </c>
      <c r="AX78" s="17">
        <v>755</v>
      </c>
      <c r="AY78" s="17">
        <v>62</v>
      </c>
    </row>
    <row r="79" spans="1:51">
      <c r="A79">
        <v>207582</v>
      </c>
      <c r="B79" t="s">
        <v>328</v>
      </c>
      <c r="C79" s="17">
        <v>12</v>
      </c>
      <c r="E79" s="17">
        <v>10</v>
      </c>
      <c r="F79" s="17">
        <v>4</v>
      </c>
      <c r="G79" s="17">
        <v>7</v>
      </c>
      <c r="I79" s="17">
        <v>15</v>
      </c>
      <c r="J79" s="17">
        <v>1</v>
      </c>
      <c r="K79" s="17">
        <v>4</v>
      </c>
      <c r="M79" s="17">
        <v>11</v>
      </c>
      <c r="N79" s="17">
        <v>1</v>
      </c>
      <c r="O79" s="17">
        <v>3</v>
      </c>
      <c r="Q79" s="17">
        <v>9</v>
      </c>
      <c r="S79" s="17">
        <v>12</v>
      </c>
      <c r="T79" s="17">
        <v>2</v>
      </c>
      <c r="U79" s="17">
        <v>8</v>
      </c>
      <c r="V79" s="17">
        <v>0</v>
      </c>
      <c r="W79" s="17">
        <v>4</v>
      </c>
      <c r="X79" s="17">
        <v>1</v>
      </c>
      <c r="Y79" s="17">
        <v>6</v>
      </c>
      <c r="AA79" s="17">
        <v>24</v>
      </c>
      <c r="AL79" s="17">
        <v>0</v>
      </c>
      <c r="AN79" s="17">
        <v>620</v>
      </c>
      <c r="AO79" s="17">
        <v>12</v>
      </c>
      <c r="AP79" s="17">
        <v>532</v>
      </c>
      <c r="AQ79" s="17">
        <v>35</v>
      </c>
      <c r="AR79" s="17">
        <v>552</v>
      </c>
      <c r="AS79" s="17">
        <v>22</v>
      </c>
      <c r="AT79" s="17">
        <v>512</v>
      </c>
      <c r="AU79" s="17">
        <v>14</v>
      </c>
      <c r="AV79" s="17">
        <v>460</v>
      </c>
      <c r="AW79" s="17">
        <v>10</v>
      </c>
      <c r="AX79" s="17">
        <v>513</v>
      </c>
      <c r="AY79" s="17">
        <v>13</v>
      </c>
    </row>
    <row r="80" spans="1:51">
      <c r="A80">
        <v>136330</v>
      </c>
      <c r="B80" t="s">
        <v>329</v>
      </c>
      <c r="C80" s="17">
        <v>3</v>
      </c>
      <c r="E80" s="17">
        <v>11</v>
      </c>
      <c r="G80" s="17">
        <v>9</v>
      </c>
      <c r="I80" s="17">
        <v>8</v>
      </c>
      <c r="K80" s="17">
        <v>10</v>
      </c>
      <c r="M80" s="17">
        <v>10</v>
      </c>
      <c r="N80" s="17">
        <v>1</v>
      </c>
      <c r="O80" s="17">
        <v>5</v>
      </c>
      <c r="P80" s="17">
        <v>0</v>
      </c>
      <c r="Q80" s="17">
        <v>6</v>
      </c>
      <c r="R80" s="17">
        <v>0</v>
      </c>
      <c r="S80" s="17">
        <v>7</v>
      </c>
      <c r="U80" s="17">
        <v>8</v>
      </c>
      <c r="W80" s="17">
        <v>3</v>
      </c>
      <c r="X80" s="17">
        <v>1</v>
      </c>
      <c r="Y80" s="17">
        <v>7</v>
      </c>
      <c r="Z80" s="17">
        <v>0</v>
      </c>
      <c r="AB80" s="17">
        <v>21</v>
      </c>
      <c r="AC80" s="17">
        <v>0</v>
      </c>
      <c r="AD80" s="17">
        <v>19</v>
      </c>
      <c r="AE80" s="17">
        <v>0</v>
      </c>
      <c r="AF80" s="17">
        <v>8</v>
      </c>
      <c r="AG80" s="17">
        <v>1</v>
      </c>
      <c r="AH80" s="17">
        <v>2</v>
      </c>
      <c r="AI80" s="17">
        <v>0</v>
      </c>
      <c r="AJ80" s="17">
        <v>3</v>
      </c>
      <c r="AK80" s="17">
        <v>3</v>
      </c>
      <c r="AL80" s="17">
        <v>2</v>
      </c>
      <c r="AM80" s="17">
        <v>1</v>
      </c>
      <c r="AN80" s="17">
        <v>530</v>
      </c>
      <c r="AO80" s="17">
        <v>0</v>
      </c>
      <c r="AP80" s="17">
        <v>523</v>
      </c>
      <c r="AQ80" s="17">
        <v>18</v>
      </c>
      <c r="AR80" s="17">
        <v>496</v>
      </c>
      <c r="AS80" s="17">
        <v>2</v>
      </c>
      <c r="AT80" s="17">
        <v>462</v>
      </c>
      <c r="AU80" s="17">
        <v>6</v>
      </c>
      <c r="AV80" s="17">
        <v>503</v>
      </c>
      <c r="AW80" s="17">
        <v>10</v>
      </c>
      <c r="AX80" s="17">
        <v>482</v>
      </c>
      <c r="AY80" s="17">
        <v>10</v>
      </c>
    </row>
    <row r="81" spans="1:51">
      <c r="A81">
        <v>121309</v>
      </c>
      <c r="B81" t="s">
        <v>330</v>
      </c>
      <c r="C81" s="17">
        <v>13</v>
      </c>
      <c r="E81" s="17">
        <v>19</v>
      </c>
      <c r="G81" s="17">
        <v>13</v>
      </c>
      <c r="H81" s="17">
        <v>0</v>
      </c>
      <c r="I81" s="17">
        <v>21</v>
      </c>
      <c r="J81" s="17">
        <v>1</v>
      </c>
      <c r="K81" s="17">
        <v>19</v>
      </c>
      <c r="L81" s="17">
        <v>0</v>
      </c>
      <c r="M81" s="17">
        <v>12</v>
      </c>
      <c r="N81" s="17">
        <v>1</v>
      </c>
      <c r="O81" s="17">
        <v>6</v>
      </c>
      <c r="Q81" s="17">
        <v>8</v>
      </c>
      <c r="S81" s="17">
        <v>4</v>
      </c>
      <c r="T81" s="17">
        <v>1</v>
      </c>
      <c r="U81" s="17">
        <v>6</v>
      </c>
      <c r="V81" s="17">
        <v>0</v>
      </c>
      <c r="W81" s="17">
        <v>3</v>
      </c>
      <c r="X81" s="17">
        <v>0</v>
      </c>
      <c r="Y81" s="17">
        <v>11</v>
      </c>
      <c r="Z81" s="17">
        <v>0</v>
      </c>
      <c r="AA81" s="17">
        <v>42</v>
      </c>
      <c r="AB81" s="17">
        <v>21</v>
      </c>
      <c r="AD81" s="17">
        <v>24</v>
      </c>
      <c r="AF81" s="17">
        <v>19</v>
      </c>
      <c r="AG81" s="17">
        <v>5</v>
      </c>
      <c r="AH81" s="17">
        <v>10</v>
      </c>
      <c r="AI81" s="17">
        <v>1</v>
      </c>
      <c r="AJ81" s="17">
        <v>8</v>
      </c>
      <c r="AK81" s="17">
        <v>5</v>
      </c>
      <c r="AL81" s="17">
        <v>10</v>
      </c>
      <c r="AM81" s="17">
        <v>4</v>
      </c>
      <c r="AN81" s="17">
        <v>501</v>
      </c>
      <c r="AP81" s="17">
        <v>520</v>
      </c>
      <c r="AR81" s="17">
        <v>552</v>
      </c>
      <c r="AS81" s="17">
        <v>26</v>
      </c>
      <c r="AT81" s="17">
        <v>617</v>
      </c>
      <c r="AU81" s="17">
        <v>22</v>
      </c>
      <c r="AV81" s="17">
        <v>544</v>
      </c>
      <c r="AW81" s="17">
        <v>28</v>
      </c>
      <c r="AX81" s="17">
        <v>588</v>
      </c>
      <c r="AY81" s="17">
        <v>28</v>
      </c>
    </row>
    <row r="82" spans="1:51">
      <c r="A82">
        <v>231651</v>
      </c>
      <c r="B82" t="s">
        <v>331</v>
      </c>
      <c r="I82" s="17">
        <v>13</v>
      </c>
      <c r="K82" s="17">
        <v>39</v>
      </c>
      <c r="M82" s="17">
        <v>47</v>
      </c>
      <c r="W82" s="17">
        <v>1</v>
      </c>
      <c r="Y82" s="17">
        <v>13</v>
      </c>
      <c r="AH82" s="17">
        <v>0</v>
      </c>
      <c r="AJ82" s="17">
        <v>30</v>
      </c>
      <c r="AL82" s="17">
        <v>11</v>
      </c>
      <c r="AN82" s="17">
        <v>43</v>
      </c>
      <c r="AP82" s="17">
        <v>98</v>
      </c>
      <c r="AR82" s="17">
        <v>205</v>
      </c>
      <c r="AS82" s="17">
        <v>0</v>
      </c>
      <c r="AT82" s="17">
        <v>271</v>
      </c>
      <c r="AU82" s="17">
        <v>1</v>
      </c>
      <c r="AV82" s="17">
        <v>355</v>
      </c>
      <c r="AX82" s="17">
        <v>445</v>
      </c>
    </row>
    <row r="83" spans="1:51">
      <c r="A83">
        <v>194958</v>
      </c>
      <c r="B83" t="s">
        <v>332</v>
      </c>
      <c r="C83" s="17">
        <v>3</v>
      </c>
      <c r="D83" s="17">
        <v>2</v>
      </c>
      <c r="E83" s="17">
        <v>7</v>
      </c>
      <c r="F83" s="17">
        <v>2</v>
      </c>
      <c r="G83" s="17">
        <v>6</v>
      </c>
      <c r="H83" s="17">
        <v>2</v>
      </c>
      <c r="I83" s="17">
        <v>3</v>
      </c>
      <c r="J83" s="17">
        <v>0</v>
      </c>
      <c r="K83" s="17">
        <v>6</v>
      </c>
      <c r="L83" s="17">
        <v>1</v>
      </c>
      <c r="M83" s="17">
        <v>3</v>
      </c>
      <c r="N83" s="17">
        <v>1</v>
      </c>
      <c r="O83" s="17">
        <v>4</v>
      </c>
      <c r="P83" s="17">
        <v>1</v>
      </c>
      <c r="Q83" s="17">
        <v>10</v>
      </c>
      <c r="R83" s="17">
        <v>0</v>
      </c>
      <c r="S83" s="17">
        <v>1</v>
      </c>
      <c r="T83" s="17">
        <v>0</v>
      </c>
      <c r="U83" s="17">
        <v>8</v>
      </c>
      <c r="V83" s="17">
        <v>0</v>
      </c>
      <c r="W83" s="17">
        <v>6</v>
      </c>
      <c r="X83" s="17">
        <v>1</v>
      </c>
      <c r="Y83" s="17">
        <v>7</v>
      </c>
      <c r="Z83" s="17">
        <v>2</v>
      </c>
      <c r="AA83" s="17">
        <v>47</v>
      </c>
      <c r="AB83" s="17">
        <v>15</v>
      </c>
      <c r="AC83" s="17">
        <v>2</v>
      </c>
      <c r="AD83" s="17">
        <v>10</v>
      </c>
      <c r="AE83" s="17">
        <v>0</v>
      </c>
      <c r="AF83" s="17">
        <v>7</v>
      </c>
      <c r="AG83" s="17">
        <v>0</v>
      </c>
      <c r="AH83" s="17">
        <v>10</v>
      </c>
      <c r="AI83" s="17">
        <v>0</v>
      </c>
      <c r="AJ83" s="17">
        <v>7</v>
      </c>
      <c r="AK83" s="17">
        <v>1</v>
      </c>
      <c r="AL83" s="17">
        <v>3</v>
      </c>
      <c r="AM83" s="17">
        <v>1</v>
      </c>
      <c r="AN83" s="17">
        <v>325</v>
      </c>
      <c r="AO83" s="17">
        <v>16</v>
      </c>
      <c r="AP83" s="17">
        <v>390</v>
      </c>
      <c r="AQ83" s="17">
        <v>9</v>
      </c>
      <c r="AR83" s="17">
        <v>390</v>
      </c>
      <c r="AS83" s="17">
        <v>11</v>
      </c>
      <c r="AT83" s="17">
        <v>386</v>
      </c>
      <c r="AU83" s="17">
        <v>5</v>
      </c>
      <c r="AV83" s="17">
        <v>364</v>
      </c>
      <c r="AW83" s="17">
        <v>12</v>
      </c>
      <c r="AX83" s="17">
        <v>410</v>
      </c>
      <c r="AY83" s="17">
        <v>13</v>
      </c>
    </row>
    <row r="84" spans="1:51">
      <c r="A84">
        <v>112084</v>
      </c>
      <c r="B84" t="s">
        <v>333</v>
      </c>
      <c r="C84" s="17">
        <v>2</v>
      </c>
      <c r="E84" s="17">
        <v>3</v>
      </c>
      <c r="G84" s="17">
        <v>2</v>
      </c>
      <c r="I84" s="17">
        <v>2</v>
      </c>
      <c r="K84" s="17">
        <v>2</v>
      </c>
      <c r="M84" s="17">
        <v>5</v>
      </c>
      <c r="O84" s="17">
        <v>1</v>
      </c>
      <c r="Q84" s="17">
        <v>7</v>
      </c>
      <c r="S84" s="17">
        <v>5</v>
      </c>
      <c r="U84" s="17">
        <v>6</v>
      </c>
      <c r="W84" s="17">
        <v>6</v>
      </c>
      <c r="Y84" s="17">
        <v>1</v>
      </c>
      <c r="AN84" s="17">
        <v>116</v>
      </c>
      <c r="AP84" s="17">
        <v>114</v>
      </c>
      <c r="AR84" s="17">
        <v>128</v>
      </c>
      <c r="AT84" s="17">
        <v>82</v>
      </c>
      <c r="AV84" s="17">
        <v>105</v>
      </c>
      <c r="AX84" s="17">
        <v>124</v>
      </c>
    </row>
    <row r="85" spans="1:51">
      <c r="A85">
        <v>236577</v>
      </c>
      <c r="B85" t="s">
        <v>334</v>
      </c>
      <c r="C85" s="17">
        <v>32</v>
      </c>
      <c r="E85" s="17">
        <v>35</v>
      </c>
      <c r="F85" s="17">
        <v>3</v>
      </c>
      <c r="G85" s="17">
        <v>42</v>
      </c>
      <c r="I85" s="17">
        <v>42</v>
      </c>
      <c r="K85" s="17">
        <v>43</v>
      </c>
      <c r="M85" s="17">
        <v>38</v>
      </c>
      <c r="O85" s="17">
        <v>21</v>
      </c>
      <c r="Q85" s="17">
        <v>18</v>
      </c>
      <c r="R85" s="17">
        <v>2</v>
      </c>
      <c r="S85" s="17">
        <v>22</v>
      </c>
      <c r="U85" s="17">
        <v>18</v>
      </c>
      <c r="W85" s="17">
        <v>23</v>
      </c>
      <c r="Y85" s="17">
        <v>13</v>
      </c>
      <c r="AA85" s="17">
        <v>61</v>
      </c>
      <c r="AB85" s="17">
        <v>9</v>
      </c>
      <c r="AD85" s="17">
        <v>6</v>
      </c>
      <c r="AE85" s="17">
        <v>5</v>
      </c>
      <c r="AF85" s="17">
        <v>7</v>
      </c>
      <c r="AH85" s="17">
        <v>9</v>
      </c>
      <c r="AJ85" s="17">
        <v>9</v>
      </c>
      <c r="AL85" s="17">
        <v>6</v>
      </c>
      <c r="AN85" s="17">
        <v>657</v>
      </c>
      <c r="AP85" s="17">
        <v>689</v>
      </c>
      <c r="AQ85" s="17">
        <v>48</v>
      </c>
      <c r="AR85" s="17">
        <v>771</v>
      </c>
      <c r="AT85" s="17">
        <v>734</v>
      </c>
      <c r="AV85" s="17">
        <v>814</v>
      </c>
      <c r="AX85" s="17">
        <v>842</v>
      </c>
    </row>
    <row r="86" spans="1:51">
      <c r="A86">
        <v>123457</v>
      </c>
      <c r="B86" t="s">
        <v>335</v>
      </c>
      <c r="C86" s="17">
        <v>4</v>
      </c>
      <c r="E86" s="17">
        <v>11</v>
      </c>
      <c r="G86" s="17">
        <v>8</v>
      </c>
      <c r="I86" s="17">
        <v>8</v>
      </c>
      <c r="K86" s="17">
        <v>9</v>
      </c>
      <c r="M86" s="17">
        <v>5</v>
      </c>
      <c r="O86" s="17">
        <v>2</v>
      </c>
      <c r="P86" s="17">
        <v>1</v>
      </c>
      <c r="Q86" s="17">
        <v>4</v>
      </c>
      <c r="S86" s="17">
        <v>3</v>
      </c>
      <c r="U86" s="17">
        <v>2</v>
      </c>
      <c r="W86" s="17">
        <v>5</v>
      </c>
      <c r="Y86" s="17">
        <v>3</v>
      </c>
      <c r="AD86" s="17">
        <v>5</v>
      </c>
      <c r="AF86" s="17">
        <v>1</v>
      </c>
      <c r="AH86" s="17">
        <v>8</v>
      </c>
      <c r="AJ86" s="17">
        <v>0</v>
      </c>
      <c r="AL86" s="17">
        <v>3</v>
      </c>
      <c r="AN86" s="17">
        <v>319</v>
      </c>
      <c r="AO86" s="17">
        <v>10</v>
      </c>
      <c r="AP86" s="17">
        <v>314</v>
      </c>
      <c r="AR86" s="17">
        <v>227</v>
      </c>
      <c r="AT86" s="17">
        <v>300</v>
      </c>
      <c r="AV86" s="17">
        <v>334</v>
      </c>
      <c r="AX86" s="17">
        <v>320</v>
      </c>
      <c r="AY86" s="17">
        <v>5</v>
      </c>
    </row>
    <row r="87" spans="1:51">
      <c r="A87">
        <v>137564</v>
      </c>
      <c r="B87" t="s">
        <v>336</v>
      </c>
      <c r="C87" s="17">
        <v>14</v>
      </c>
      <c r="D87" s="17">
        <v>1</v>
      </c>
      <c r="E87" s="17">
        <v>5</v>
      </c>
      <c r="F87" s="17">
        <v>0</v>
      </c>
      <c r="G87" s="17">
        <v>16</v>
      </c>
      <c r="H87" s="17">
        <v>2</v>
      </c>
      <c r="I87" s="17">
        <v>12</v>
      </c>
      <c r="J87" s="17">
        <v>1</v>
      </c>
      <c r="K87" s="17">
        <v>23</v>
      </c>
      <c r="L87" s="17">
        <v>2</v>
      </c>
      <c r="M87" s="17">
        <v>14</v>
      </c>
      <c r="N87" s="17">
        <v>1</v>
      </c>
      <c r="O87" s="17">
        <v>2</v>
      </c>
      <c r="Q87" s="17">
        <v>3</v>
      </c>
      <c r="S87" s="17">
        <v>7</v>
      </c>
      <c r="U87" s="17">
        <v>4</v>
      </c>
      <c r="V87" s="17">
        <v>1</v>
      </c>
      <c r="W87" s="17">
        <v>10</v>
      </c>
      <c r="X87" s="17">
        <v>0</v>
      </c>
      <c r="Y87" s="17">
        <v>5</v>
      </c>
      <c r="Z87" s="17">
        <v>0</v>
      </c>
      <c r="AN87" s="17">
        <v>271</v>
      </c>
      <c r="AO87" s="17">
        <v>4</v>
      </c>
      <c r="AP87" s="17">
        <v>351</v>
      </c>
      <c r="AQ87" s="17">
        <v>18</v>
      </c>
      <c r="AR87" s="17">
        <v>492</v>
      </c>
      <c r="AS87" s="17">
        <v>22</v>
      </c>
      <c r="AT87" s="17">
        <v>488</v>
      </c>
      <c r="AU87" s="17">
        <v>36</v>
      </c>
      <c r="AV87" s="17">
        <v>459</v>
      </c>
      <c r="AW87" s="17">
        <v>34</v>
      </c>
      <c r="AX87" s="17">
        <v>414</v>
      </c>
      <c r="AY87" s="17">
        <v>21</v>
      </c>
    </row>
    <row r="88" spans="1:51">
      <c r="A88">
        <v>206862</v>
      </c>
      <c r="B88" t="s">
        <v>337</v>
      </c>
      <c r="C88" s="17">
        <v>6</v>
      </c>
      <c r="D88" s="17">
        <v>0</v>
      </c>
      <c r="E88" s="17">
        <v>7</v>
      </c>
      <c r="F88" s="17">
        <v>3</v>
      </c>
      <c r="G88" s="17">
        <v>5</v>
      </c>
      <c r="I88" s="17">
        <v>3</v>
      </c>
      <c r="K88" s="17">
        <v>6</v>
      </c>
      <c r="M88" s="17">
        <v>6</v>
      </c>
      <c r="Q88" s="17">
        <v>4</v>
      </c>
      <c r="R88" s="17">
        <v>0</v>
      </c>
      <c r="S88" s="17">
        <v>6</v>
      </c>
      <c r="U88" s="17">
        <v>2</v>
      </c>
      <c r="Y88" s="17">
        <v>0</v>
      </c>
      <c r="AA88" s="17">
        <v>87</v>
      </c>
      <c r="AB88" s="17">
        <v>2</v>
      </c>
      <c r="AC88" s="17">
        <v>1</v>
      </c>
      <c r="AD88" s="17">
        <v>3</v>
      </c>
      <c r="AE88" s="17">
        <v>0</v>
      </c>
      <c r="AH88" s="17">
        <v>0</v>
      </c>
      <c r="AJ88" s="17">
        <v>1</v>
      </c>
      <c r="AL88" s="17">
        <v>0</v>
      </c>
      <c r="AN88" s="17">
        <v>632</v>
      </c>
      <c r="AO88" s="17">
        <v>11</v>
      </c>
      <c r="AP88" s="17">
        <v>578</v>
      </c>
      <c r="AQ88" s="17">
        <v>17</v>
      </c>
      <c r="AR88" s="17">
        <v>538</v>
      </c>
      <c r="AT88" s="17">
        <v>497</v>
      </c>
      <c r="AV88" s="17">
        <v>499</v>
      </c>
      <c r="AX88" s="17">
        <v>514</v>
      </c>
    </row>
    <row r="89" spans="1:51">
      <c r="A89">
        <v>179326</v>
      </c>
      <c r="B89" t="s">
        <v>338</v>
      </c>
      <c r="C89" s="17">
        <v>12</v>
      </c>
      <c r="D89" s="17">
        <v>3</v>
      </c>
      <c r="E89" s="17">
        <v>5</v>
      </c>
      <c r="F89" s="17">
        <v>3</v>
      </c>
      <c r="G89" s="17">
        <v>6</v>
      </c>
      <c r="H89" s="17">
        <v>2</v>
      </c>
      <c r="I89" s="17">
        <v>6</v>
      </c>
      <c r="J89" s="17">
        <v>0</v>
      </c>
      <c r="K89" s="17">
        <v>11</v>
      </c>
      <c r="L89" s="17">
        <v>0</v>
      </c>
      <c r="M89" s="17">
        <v>7</v>
      </c>
      <c r="N89" s="17">
        <v>0</v>
      </c>
      <c r="O89" s="17">
        <v>5</v>
      </c>
      <c r="Q89" s="17">
        <v>12</v>
      </c>
      <c r="R89" s="17">
        <v>3</v>
      </c>
      <c r="S89" s="17">
        <v>3</v>
      </c>
      <c r="T89" s="17">
        <v>0</v>
      </c>
      <c r="U89" s="17">
        <v>6</v>
      </c>
      <c r="V89" s="17">
        <v>3</v>
      </c>
      <c r="W89" s="17">
        <v>5</v>
      </c>
      <c r="X89" s="17">
        <v>0</v>
      </c>
      <c r="Y89" s="17">
        <v>3</v>
      </c>
      <c r="Z89" s="17">
        <v>0</v>
      </c>
      <c r="AA89" s="17">
        <v>29</v>
      </c>
      <c r="AB89" s="17">
        <v>14</v>
      </c>
      <c r="AD89" s="17">
        <v>5</v>
      </c>
      <c r="AE89" s="17">
        <v>1</v>
      </c>
      <c r="AF89" s="17">
        <v>2</v>
      </c>
      <c r="AG89" s="17">
        <v>0</v>
      </c>
      <c r="AH89" s="17">
        <v>2</v>
      </c>
      <c r="AI89" s="17">
        <v>1</v>
      </c>
      <c r="AJ89" s="17">
        <v>2</v>
      </c>
      <c r="AK89" s="17">
        <v>0</v>
      </c>
      <c r="AL89" s="17">
        <v>2</v>
      </c>
      <c r="AM89" s="17">
        <v>0</v>
      </c>
      <c r="AN89" s="17">
        <v>390</v>
      </c>
      <c r="AO89" s="17">
        <v>40</v>
      </c>
      <c r="AP89" s="17">
        <v>385</v>
      </c>
      <c r="AQ89" s="17">
        <v>52</v>
      </c>
      <c r="AR89" s="17">
        <v>367</v>
      </c>
      <c r="AS89" s="17">
        <v>47</v>
      </c>
      <c r="AT89" s="17">
        <v>386</v>
      </c>
      <c r="AU89" s="17">
        <v>42</v>
      </c>
      <c r="AV89" s="17">
        <v>370</v>
      </c>
      <c r="AW89" s="17">
        <v>33</v>
      </c>
      <c r="AX89" s="17">
        <v>371</v>
      </c>
      <c r="AY89" s="17">
        <v>33</v>
      </c>
    </row>
    <row r="90" spans="1:51">
      <c r="A90">
        <v>172334</v>
      </c>
      <c r="B90" t="s">
        <v>339</v>
      </c>
      <c r="C90" s="17">
        <v>34</v>
      </c>
      <c r="D90" s="17">
        <v>2</v>
      </c>
      <c r="E90" s="17">
        <v>19</v>
      </c>
      <c r="F90" s="17">
        <v>1</v>
      </c>
      <c r="G90" s="17">
        <v>9</v>
      </c>
      <c r="H90" s="17">
        <v>0</v>
      </c>
      <c r="I90" s="17">
        <v>18</v>
      </c>
      <c r="J90" s="17">
        <v>1</v>
      </c>
      <c r="K90" s="17">
        <v>7</v>
      </c>
      <c r="L90" s="17">
        <v>1</v>
      </c>
      <c r="M90" s="17">
        <v>10</v>
      </c>
      <c r="N90" s="17">
        <v>0</v>
      </c>
      <c r="O90" s="17">
        <v>11</v>
      </c>
      <c r="P90" s="17">
        <v>1</v>
      </c>
      <c r="Q90" s="17">
        <v>8</v>
      </c>
      <c r="R90" s="17">
        <v>0</v>
      </c>
      <c r="S90" s="17">
        <v>4</v>
      </c>
      <c r="T90" s="17">
        <v>1</v>
      </c>
      <c r="U90" s="17">
        <v>7</v>
      </c>
      <c r="V90" s="17">
        <v>4</v>
      </c>
      <c r="W90" s="17">
        <v>7</v>
      </c>
      <c r="X90" s="17">
        <v>0</v>
      </c>
      <c r="Y90" s="17">
        <v>12</v>
      </c>
      <c r="Z90" s="17">
        <v>2</v>
      </c>
      <c r="AB90" s="17">
        <v>21</v>
      </c>
      <c r="AC90" s="17">
        <v>0</v>
      </c>
      <c r="AD90" s="17">
        <v>21</v>
      </c>
      <c r="AE90" s="17">
        <v>0</v>
      </c>
      <c r="AF90" s="17">
        <v>27</v>
      </c>
      <c r="AG90" s="17">
        <v>2</v>
      </c>
      <c r="AH90" s="17">
        <v>8</v>
      </c>
      <c r="AI90" s="17">
        <v>1</v>
      </c>
      <c r="AJ90" s="17">
        <v>7</v>
      </c>
      <c r="AK90" s="17">
        <v>0</v>
      </c>
      <c r="AL90" s="17">
        <v>15</v>
      </c>
      <c r="AM90" s="17">
        <v>1</v>
      </c>
      <c r="AN90" s="17">
        <v>781</v>
      </c>
      <c r="AO90" s="17">
        <v>13</v>
      </c>
      <c r="AP90" s="17">
        <v>714</v>
      </c>
      <c r="AQ90" s="17">
        <v>10</v>
      </c>
      <c r="AR90" s="17">
        <v>666</v>
      </c>
      <c r="AS90" s="17">
        <v>20</v>
      </c>
      <c r="AT90" s="17">
        <v>705</v>
      </c>
      <c r="AU90" s="17">
        <v>22</v>
      </c>
      <c r="AV90" s="17">
        <v>734</v>
      </c>
      <c r="AW90" s="17">
        <v>14</v>
      </c>
      <c r="AX90" s="17">
        <v>825</v>
      </c>
      <c r="AY90" s="17">
        <v>23</v>
      </c>
    </row>
    <row r="91" spans="1:51">
      <c r="A91">
        <v>155937</v>
      </c>
      <c r="B91" t="s">
        <v>340</v>
      </c>
      <c r="C91" s="17">
        <v>3</v>
      </c>
      <c r="E91" s="17">
        <v>6</v>
      </c>
      <c r="F91" s="17">
        <v>0</v>
      </c>
      <c r="G91" s="17">
        <v>4</v>
      </c>
      <c r="H91" s="17">
        <v>0</v>
      </c>
      <c r="I91" s="17">
        <v>2</v>
      </c>
      <c r="J91" s="17">
        <v>0</v>
      </c>
      <c r="K91" s="17">
        <v>2</v>
      </c>
      <c r="L91" s="17">
        <v>0</v>
      </c>
      <c r="M91" s="17">
        <v>6</v>
      </c>
      <c r="N91" s="17">
        <v>0</v>
      </c>
      <c r="O91" s="17">
        <v>7</v>
      </c>
      <c r="P91" s="17">
        <v>1</v>
      </c>
      <c r="Q91" s="17">
        <v>3</v>
      </c>
      <c r="R91" s="17">
        <v>0</v>
      </c>
      <c r="S91" s="17">
        <v>1</v>
      </c>
      <c r="T91" s="17">
        <v>0</v>
      </c>
      <c r="U91" s="17">
        <v>3</v>
      </c>
      <c r="V91" s="17">
        <v>0</v>
      </c>
      <c r="W91" s="17">
        <v>5</v>
      </c>
      <c r="X91" s="17">
        <v>0</v>
      </c>
      <c r="Y91" s="17">
        <v>0</v>
      </c>
      <c r="Z91" s="17">
        <v>0</v>
      </c>
      <c r="AB91" s="17">
        <v>5</v>
      </c>
      <c r="AC91" s="17">
        <v>1</v>
      </c>
      <c r="AD91" s="17">
        <v>3</v>
      </c>
      <c r="AE91" s="17">
        <v>2</v>
      </c>
      <c r="AF91" s="17">
        <v>2</v>
      </c>
      <c r="AG91" s="17">
        <v>0</v>
      </c>
      <c r="AH91" s="17">
        <v>13</v>
      </c>
      <c r="AI91" s="17">
        <v>0</v>
      </c>
      <c r="AJ91" s="17">
        <v>14</v>
      </c>
      <c r="AK91" s="17">
        <v>0</v>
      </c>
      <c r="AL91" s="17">
        <v>6</v>
      </c>
      <c r="AM91" s="17">
        <v>0</v>
      </c>
      <c r="AN91" s="17">
        <v>79</v>
      </c>
      <c r="AO91" s="17">
        <v>7</v>
      </c>
      <c r="AP91" s="17">
        <v>77</v>
      </c>
      <c r="AQ91" s="17">
        <v>6</v>
      </c>
      <c r="AR91" s="17">
        <v>57</v>
      </c>
      <c r="AS91" s="17">
        <v>4</v>
      </c>
      <c r="AT91" s="17">
        <v>118</v>
      </c>
      <c r="AU91" s="17">
        <v>5</v>
      </c>
      <c r="AV91" s="17">
        <v>129</v>
      </c>
      <c r="AW91" s="17">
        <v>7</v>
      </c>
      <c r="AX91" s="17">
        <v>137</v>
      </c>
      <c r="AY91" s="17">
        <v>3</v>
      </c>
    </row>
    <row r="92" spans="1:51">
      <c r="A92">
        <v>155973</v>
      </c>
      <c r="B92" t="s">
        <v>341</v>
      </c>
      <c r="C92" s="17">
        <v>0</v>
      </c>
      <c r="D92" s="17">
        <v>0</v>
      </c>
      <c r="E92" s="17">
        <v>2</v>
      </c>
      <c r="F92" s="17">
        <v>0</v>
      </c>
      <c r="G92" s="17">
        <v>1</v>
      </c>
      <c r="H92" s="17">
        <v>0</v>
      </c>
      <c r="I92" s="17">
        <v>3</v>
      </c>
      <c r="J92" s="17">
        <v>1</v>
      </c>
      <c r="K92" s="17">
        <v>1</v>
      </c>
      <c r="L92" s="17">
        <v>0</v>
      </c>
      <c r="M92" s="17">
        <v>0</v>
      </c>
      <c r="N92" s="17">
        <v>2</v>
      </c>
      <c r="O92" s="17">
        <v>0</v>
      </c>
      <c r="P92" s="17">
        <v>0</v>
      </c>
      <c r="Q92" s="17">
        <v>1</v>
      </c>
      <c r="R92" s="17">
        <v>1</v>
      </c>
      <c r="S92" s="17">
        <v>2</v>
      </c>
      <c r="T92" s="17">
        <v>0</v>
      </c>
      <c r="U92" s="17">
        <v>4</v>
      </c>
      <c r="V92" s="17">
        <v>0</v>
      </c>
      <c r="W92" s="17">
        <v>5</v>
      </c>
      <c r="X92" s="17">
        <v>0</v>
      </c>
      <c r="Y92" s="17">
        <v>2</v>
      </c>
      <c r="Z92" s="17">
        <v>0</v>
      </c>
      <c r="AA92" s="17">
        <v>10</v>
      </c>
      <c r="AB92" s="17">
        <v>3</v>
      </c>
      <c r="AC92" s="17">
        <v>7</v>
      </c>
      <c r="AD92" s="17">
        <v>1</v>
      </c>
      <c r="AE92" s="17">
        <v>12</v>
      </c>
      <c r="AF92" s="17">
        <v>2</v>
      </c>
      <c r="AG92" s="17">
        <v>12</v>
      </c>
      <c r="AH92" s="17">
        <v>2</v>
      </c>
      <c r="AI92" s="17">
        <v>3</v>
      </c>
      <c r="AJ92" s="17">
        <v>5</v>
      </c>
      <c r="AK92" s="17">
        <v>7</v>
      </c>
      <c r="AL92" s="17">
        <v>7</v>
      </c>
      <c r="AM92" s="17">
        <v>0</v>
      </c>
      <c r="AN92" s="17">
        <v>137</v>
      </c>
      <c r="AO92" s="17">
        <v>11</v>
      </c>
      <c r="AP92" s="17">
        <v>132</v>
      </c>
      <c r="AQ92" s="17">
        <v>15</v>
      </c>
      <c r="AR92" s="17">
        <v>134</v>
      </c>
      <c r="AS92" s="17">
        <v>15</v>
      </c>
      <c r="AT92" s="17">
        <v>136</v>
      </c>
      <c r="AU92" s="17">
        <v>28</v>
      </c>
      <c r="AV92" s="17">
        <v>118</v>
      </c>
      <c r="AW92" s="17">
        <v>17</v>
      </c>
      <c r="AX92" s="17">
        <v>166</v>
      </c>
      <c r="AY92" s="17">
        <v>22</v>
      </c>
    </row>
    <row r="93" spans="1:51">
      <c r="A93">
        <v>152530</v>
      </c>
      <c r="B93" t="s">
        <v>342</v>
      </c>
      <c r="C93" s="17">
        <v>11</v>
      </c>
      <c r="D93" s="17">
        <v>1</v>
      </c>
      <c r="E93" s="17">
        <v>9</v>
      </c>
      <c r="F93" s="17">
        <v>1</v>
      </c>
      <c r="G93" s="17">
        <v>8</v>
      </c>
      <c r="H93" s="17">
        <v>0</v>
      </c>
      <c r="I93" s="17">
        <v>32</v>
      </c>
      <c r="J93" s="17">
        <v>1</v>
      </c>
      <c r="K93" s="17">
        <v>17</v>
      </c>
      <c r="L93" s="17">
        <v>1</v>
      </c>
      <c r="M93" s="17">
        <v>24</v>
      </c>
      <c r="N93" s="17">
        <v>1</v>
      </c>
      <c r="O93" s="17">
        <v>10</v>
      </c>
      <c r="P93" s="17">
        <v>1</v>
      </c>
      <c r="Q93" s="17">
        <v>8</v>
      </c>
      <c r="R93" s="17">
        <v>4</v>
      </c>
      <c r="S93" s="17">
        <v>9</v>
      </c>
      <c r="T93" s="17">
        <v>1</v>
      </c>
      <c r="U93" s="17">
        <v>9</v>
      </c>
      <c r="V93" s="17">
        <v>3</v>
      </c>
      <c r="W93" s="17">
        <v>9</v>
      </c>
      <c r="X93" s="17">
        <v>5</v>
      </c>
      <c r="Y93" s="17">
        <v>7</v>
      </c>
      <c r="Z93" s="17">
        <v>0</v>
      </c>
      <c r="AB93" s="17">
        <v>5</v>
      </c>
      <c r="AC93" s="17">
        <v>1</v>
      </c>
      <c r="AD93" s="17">
        <v>8</v>
      </c>
      <c r="AE93" s="17">
        <v>1</v>
      </c>
      <c r="AF93" s="17">
        <v>5</v>
      </c>
      <c r="AG93" s="17">
        <v>0</v>
      </c>
      <c r="AH93" s="17">
        <v>6</v>
      </c>
      <c r="AI93" s="17">
        <v>5</v>
      </c>
      <c r="AJ93" s="17">
        <v>6</v>
      </c>
      <c r="AK93" s="17">
        <v>1</v>
      </c>
      <c r="AL93" s="17">
        <v>6</v>
      </c>
      <c r="AM93" s="17">
        <v>5</v>
      </c>
      <c r="AN93" s="17">
        <v>406</v>
      </c>
      <c r="AO93" s="17">
        <v>23</v>
      </c>
      <c r="AP93" s="17">
        <v>399</v>
      </c>
      <c r="AQ93" s="17">
        <v>21</v>
      </c>
      <c r="AR93" s="17">
        <v>400</v>
      </c>
      <c r="AS93" s="17">
        <v>17</v>
      </c>
      <c r="AT93" s="17">
        <v>489</v>
      </c>
      <c r="AU93" s="17">
        <v>26</v>
      </c>
      <c r="AV93" s="17">
        <v>410</v>
      </c>
      <c r="AW93" s="17">
        <v>40</v>
      </c>
      <c r="AX93" s="17">
        <v>414</v>
      </c>
      <c r="AY93" s="17">
        <v>32</v>
      </c>
    </row>
    <row r="94" spans="1:51">
      <c r="A94">
        <v>117751</v>
      </c>
      <c r="B94" t="s">
        <v>343</v>
      </c>
      <c r="C94" s="17">
        <v>9</v>
      </c>
      <c r="E94" s="17">
        <v>6</v>
      </c>
      <c r="G94" s="17">
        <v>10</v>
      </c>
      <c r="I94" s="17">
        <v>8</v>
      </c>
      <c r="K94" s="17">
        <v>10</v>
      </c>
      <c r="M94" s="17">
        <v>8</v>
      </c>
      <c r="N94" s="17">
        <v>1</v>
      </c>
      <c r="O94" s="17">
        <v>12</v>
      </c>
      <c r="Q94" s="17">
        <v>13</v>
      </c>
      <c r="R94" s="17">
        <v>1</v>
      </c>
      <c r="S94" s="17">
        <v>9</v>
      </c>
      <c r="U94" s="17">
        <v>7</v>
      </c>
      <c r="W94" s="17">
        <v>13</v>
      </c>
      <c r="Y94" s="17">
        <v>10</v>
      </c>
      <c r="AN94" s="17">
        <v>237</v>
      </c>
      <c r="AO94" s="17">
        <v>21</v>
      </c>
      <c r="AP94" s="17">
        <v>262</v>
      </c>
      <c r="AQ94" s="17">
        <v>13</v>
      </c>
      <c r="AR94" s="17">
        <v>286</v>
      </c>
      <c r="AS94" s="17">
        <v>6</v>
      </c>
      <c r="AT94" s="17">
        <v>204</v>
      </c>
      <c r="AU94" s="17">
        <v>1</v>
      </c>
      <c r="AV94" s="17">
        <v>222</v>
      </c>
      <c r="AW94" s="17">
        <v>2</v>
      </c>
      <c r="AX94" s="17">
        <v>250</v>
      </c>
      <c r="AY94" s="17">
        <v>19</v>
      </c>
    </row>
    <row r="95" spans="1:51">
      <c r="A95">
        <v>141185</v>
      </c>
      <c r="B95" t="s">
        <v>344</v>
      </c>
      <c r="C95" s="17">
        <v>3</v>
      </c>
      <c r="E95" s="17">
        <v>1</v>
      </c>
      <c r="G95" s="17">
        <v>6</v>
      </c>
      <c r="I95" s="17">
        <v>2</v>
      </c>
      <c r="K95" s="17">
        <v>3</v>
      </c>
      <c r="M95" s="17">
        <v>3</v>
      </c>
      <c r="U95" s="17">
        <v>1</v>
      </c>
      <c r="W95" s="17">
        <v>1</v>
      </c>
      <c r="Y95" s="17">
        <v>0</v>
      </c>
      <c r="AB95" s="17">
        <v>4</v>
      </c>
      <c r="AD95" s="17">
        <v>3</v>
      </c>
      <c r="AF95" s="17">
        <v>2</v>
      </c>
      <c r="AH95" s="17">
        <v>0</v>
      </c>
      <c r="AJ95" s="17">
        <v>0</v>
      </c>
      <c r="AL95" s="17">
        <v>3</v>
      </c>
      <c r="AN95" s="17">
        <v>160</v>
      </c>
      <c r="AP95" s="17">
        <v>161</v>
      </c>
      <c r="AR95" s="17">
        <v>130</v>
      </c>
      <c r="AT95" s="17">
        <v>160</v>
      </c>
      <c r="AV95" s="17">
        <v>141</v>
      </c>
      <c r="AX95" s="17">
        <v>162</v>
      </c>
    </row>
    <row r="96" spans="1:51">
      <c r="A96">
        <v>221892</v>
      </c>
      <c r="B96" t="s">
        <v>345</v>
      </c>
      <c r="C96" s="17">
        <v>3</v>
      </c>
      <c r="E96" s="17">
        <v>4</v>
      </c>
      <c r="G96" s="17">
        <v>3</v>
      </c>
      <c r="I96" s="17">
        <v>1</v>
      </c>
      <c r="K96" s="17">
        <v>4</v>
      </c>
      <c r="M96" s="17">
        <v>4</v>
      </c>
      <c r="O96" s="17">
        <v>2</v>
      </c>
      <c r="Q96" s="17">
        <v>7</v>
      </c>
      <c r="S96" s="17">
        <v>2</v>
      </c>
      <c r="U96" s="17">
        <v>3</v>
      </c>
      <c r="W96" s="17">
        <v>3</v>
      </c>
      <c r="Y96" s="17">
        <v>3</v>
      </c>
      <c r="AB96" s="17">
        <v>29</v>
      </c>
      <c r="AD96" s="17">
        <v>20</v>
      </c>
      <c r="AF96" s="17">
        <v>22</v>
      </c>
      <c r="AH96" s="17">
        <v>2</v>
      </c>
      <c r="AJ96" s="17">
        <v>0</v>
      </c>
      <c r="AL96" s="17">
        <v>0</v>
      </c>
      <c r="AN96" s="17">
        <v>354</v>
      </c>
      <c r="AP96" s="17">
        <v>351</v>
      </c>
      <c r="AR96" s="17">
        <v>334</v>
      </c>
      <c r="AT96" s="17">
        <v>345</v>
      </c>
      <c r="AV96" s="17">
        <v>339</v>
      </c>
      <c r="AX96" s="17">
        <v>353</v>
      </c>
    </row>
    <row r="97" spans="1:51">
      <c r="A97">
        <v>149505</v>
      </c>
      <c r="B97" t="s">
        <v>346</v>
      </c>
      <c r="C97" s="17">
        <v>1</v>
      </c>
      <c r="D97" s="17">
        <v>1</v>
      </c>
      <c r="E97" s="17">
        <v>4</v>
      </c>
      <c r="F97" s="17">
        <v>0</v>
      </c>
      <c r="G97" s="17">
        <v>4</v>
      </c>
      <c r="H97" s="17">
        <v>2</v>
      </c>
      <c r="I97" s="17">
        <v>4</v>
      </c>
      <c r="J97" s="17">
        <v>0</v>
      </c>
      <c r="K97" s="17">
        <v>5</v>
      </c>
      <c r="L97" s="17">
        <v>1</v>
      </c>
      <c r="M97" s="17">
        <v>2</v>
      </c>
      <c r="N97" s="17">
        <v>1</v>
      </c>
      <c r="O97" s="17">
        <v>6</v>
      </c>
      <c r="P97" s="17">
        <v>2</v>
      </c>
      <c r="Q97" s="17">
        <v>3</v>
      </c>
      <c r="R97" s="17">
        <v>1</v>
      </c>
      <c r="S97" s="17">
        <v>1</v>
      </c>
      <c r="T97" s="17">
        <v>3</v>
      </c>
      <c r="U97" s="17">
        <v>6</v>
      </c>
      <c r="V97" s="17">
        <v>0</v>
      </c>
      <c r="W97" s="17">
        <v>2</v>
      </c>
      <c r="X97" s="17">
        <v>1</v>
      </c>
      <c r="Y97" s="17">
        <v>4</v>
      </c>
      <c r="Z97" s="17">
        <v>0</v>
      </c>
      <c r="AA97" s="17">
        <v>14</v>
      </c>
      <c r="AB97" s="17">
        <v>0</v>
      </c>
      <c r="AC97" s="17">
        <v>3</v>
      </c>
      <c r="AD97" s="17">
        <v>3</v>
      </c>
      <c r="AE97" s="17">
        <v>3</v>
      </c>
      <c r="AF97" s="17">
        <v>2</v>
      </c>
      <c r="AG97" s="17">
        <v>0</v>
      </c>
      <c r="AH97" s="17">
        <v>0</v>
      </c>
      <c r="AI97" s="17">
        <v>1</v>
      </c>
      <c r="AJ97" s="17">
        <v>1</v>
      </c>
      <c r="AK97" s="17">
        <v>1</v>
      </c>
      <c r="AL97" s="17">
        <v>2</v>
      </c>
      <c r="AM97" s="17">
        <v>2</v>
      </c>
      <c r="AN97" s="17">
        <v>269</v>
      </c>
      <c r="AO97" s="17">
        <v>26</v>
      </c>
      <c r="AP97" s="17">
        <v>241</v>
      </c>
      <c r="AQ97" s="17">
        <v>30</v>
      </c>
      <c r="AR97" s="17">
        <v>307</v>
      </c>
      <c r="AS97" s="17">
        <v>34</v>
      </c>
      <c r="AT97" s="17">
        <v>295</v>
      </c>
      <c r="AU97" s="17">
        <v>28</v>
      </c>
      <c r="AV97" s="17">
        <v>301</v>
      </c>
      <c r="AW97" s="17">
        <v>27</v>
      </c>
      <c r="AX97" s="17">
        <v>268</v>
      </c>
      <c r="AY97" s="17">
        <v>36</v>
      </c>
    </row>
    <row r="98" spans="1:51">
      <c r="A98">
        <v>149514</v>
      </c>
      <c r="B98" t="s">
        <v>347</v>
      </c>
      <c r="C98" s="17">
        <v>2</v>
      </c>
      <c r="D98" s="17">
        <v>1</v>
      </c>
      <c r="E98" s="17">
        <v>6</v>
      </c>
      <c r="F98" s="17">
        <v>1</v>
      </c>
      <c r="G98" s="17">
        <v>3</v>
      </c>
      <c r="H98" s="17">
        <v>0</v>
      </c>
      <c r="I98" s="17">
        <v>1</v>
      </c>
      <c r="J98" s="17">
        <v>1</v>
      </c>
      <c r="K98" s="17">
        <v>3</v>
      </c>
      <c r="L98" s="17">
        <v>1</v>
      </c>
      <c r="M98" s="17">
        <v>1</v>
      </c>
      <c r="N98" s="17">
        <v>0</v>
      </c>
      <c r="O98" s="17">
        <v>5</v>
      </c>
      <c r="P98" s="17">
        <v>0</v>
      </c>
      <c r="Q98" s="17">
        <v>0</v>
      </c>
      <c r="R98" s="17">
        <v>0</v>
      </c>
      <c r="S98" s="17">
        <v>3</v>
      </c>
      <c r="T98" s="17">
        <v>0</v>
      </c>
      <c r="U98" s="17">
        <v>4</v>
      </c>
      <c r="V98" s="17">
        <v>0</v>
      </c>
      <c r="W98" s="17">
        <v>1</v>
      </c>
      <c r="X98" s="17">
        <v>0</v>
      </c>
      <c r="Y98" s="17">
        <v>3</v>
      </c>
      <c r="Z98" s="17">
        <v>0</v>
      </c>
      <c r="AB98" s="17">
        <v>4</v>
      </c>
      <c r="AC98" s="17">
        <v>0</v>
      </c>
      <c r="AD98" s="17">
        <v>6</v>
      </c>
      <c r="AE98" s="17">
        <v>0</v>
      </c>
      <c r="AF98" s="17">
        <v>2</v>
      </c>
      <c r="AG98" s="17">
        <v>1</v>
      </c>
      <c r="AH98" s="17">
        <v>2</v>
      </c>
      <c r="AI98" s="17">
        <v>0</v>
      </c>
      <c r="AJ98" s="17">
        <v>3</v>
      </c>
      <c r="AK98" s="17">
        <v>1</v>
      </c>
      <c r="AL98" s="17">
        <v>2</v>
      </c>
      <c r="AM98" s="17">
        <v>0</v>
      </c>
      <c r="AN98" s="17">
        <v>221</v>
      </c>
      <c r="AO98" s="17">
        <v>10</v>
      </c>
      <c r="AP98" s="17">
        <v>191</v>
      </c>
      <c r="AQ98" s="17">
        <v>4</v>
      </c>
      <c r="AR98" s="17">
        <v>205</v>
      </c>
      <c r="AS98" s="17">
        <v>13</v>
      </c>
      <c r="AT98" s="17">
        <v>207</v>
      </c>
      <c r="AU98" s="17">
        <v>11</v>
      </c>
      <c r="AV98" s="17">
        <v>138</v>
      </c>
      <c r="AW98" s="17">
        <v>11</v>
      </c>
      <c r="AX98" s="17">
        <v>185</v>
      </c>
      <c r="AY98" s="17">
        <v>9</v>
      </c>
    </row>
    <row r="99" spans="1:51">
      <c r="A99">
        <v>221971</v>
      </c>
      <c r="B99" t="s">
        <v>348</v>
      </c>
      <c r="C99" s="17">
        <v>13</v>
      </c>
      <c r="E99" s="17">
        <v>10</v>
      </c>
      <c r="G99" s="17">
        <v>23</v>
      </c>
      <c r="H99" s="17">
        <v>2</v>
      </c>
      <c r="I99" s="17">
        <v>11</v>
      </c>
      <c r="J99" s="17">
        <v>0</v>
      </c>
      <c r="K99" s="17">
        <v>16</v>
      </c>
      <c r="L99" s="17">
        <v>1</v>
      </c>
      <c r="M99" s="17">
        <v>16</v>
      </c>
      <c r="N99" s="17">
        <v>0</v>
      </c>
      <c r="O99" s="17">
        <v>9</v>
      </c>
      <c r="P99" s="17">
        <v>1</v>
      </c>
      <c r="Q99" s="17">
        <v>9</v>
      </c>
      <c r="R99" s="17">
        <v>0</v>
      </c>
      <c r="S99" s="17">
        <v>8</v>
      </c>
      <c r="T99" s="17">
        <v>3</v>
      </c>
      <c r="U99" s="17">
        <v>5</v>
      </c>
      <c r="V99" s="17">
        <v>1</v>
      </c>
      <c r="W99" s="17">
        <v>11</v>
      </c>
      <c r="X99" s="17">
        <v>3</v>
      </c>
      <c r="Y99" s="17">
        <v>11</v>
      </c>
      <c r="Z99" s="17">
        <v>0</v>
      </c>
      <c r="AA99" s="17">
        <v>50</v>
      </c>
      <c r="AB99" s="17">
        <v>29</v>
      </c>
      <c r="AC99" s="17">
        <v>2</v>
      </c>
      <c r="AD99" s="17">
        <v>22</v>
      </c>
      <c r="AE99" s="17">
        <v>0</v>
      </c>
      <c r="AF99" s="17">
        <v>17</v>
      </c>
      <c r="AG99" s="17">
        <v>1</v>
      </c>
      <c r="AH99" s="17">
        <v>22</v>
      </c>
      <c r="AI99" s="17">
        <v>2</v>
      </c>
      <c r="AJ99" s="17">
        <v>21</v>
      </c>
      <c r="AK99" s="17">
        <v>0</v>
      </c>
      <c r="AL99" s="17">
        <v>18</v>
      </c>
      <c r="AM99" s="17">
        <v>0</v>
      </c>
      <c r="AN99" s="17">
        <v>433</v>
      </c>
      <c r="AO99" s="17">
        <v>7</v>
      </c>
      <c r="AP99" s="17">
        <v>399</v>
      </c>
      <c r="AQ99" s="17">
        <v>44</v>
      </c>
      <c r="AR99" s="17">
        <v>459</v>
      </c>
      <c r="AS99" s="17">
        <v>59</v>
      </c>
      <c r="AT99" s="17">
        <v>562</v>
      </c>
      <c r="AU99" s="17">
        <v>24</v>
      </c>
      <c r="AV99" s="17">
        <v>644</v>
      </c>
      <c r="AW99" s="17">
        <v>51</v>
      </c>
      <c r="AX99" s="17">
        <v>640</v>
      </c>
      <c r="AY99" s="17">
        <v>0</v>
      </c>
    </row>
    <row r="100" spans="1:51">
      <c r="A100">
        <v>226471</v>
      </c>
      <c r="B100" t="s">
        <v>349</v>
      </c>
      <c r="C100" s="17">
        <v>20</v>
      </c>
      <c r="D100" s="17">
        <v>2</v>
      </c>
      <c r="E100" s="17">
        <v>13</v>
      </c>
      <c r="F100" s="17">
        <v>1</v>
      </c>
      <c r="G100" s="17">
        <v>13</v>
      </c>
      <c r="H100" s="17">
        <v>0</v>
      </c>
      <c r="I100" s="17">
        <v>10</v>
      </c>
      <c r="K100" s="17">
        <v>12</v>
      </c>
      <c r="L100" s="17">
        <v>2</v>
      </c>
      <c r="M100" s="17">
        <v>6</v>
      </c>
      <c r="N100" s="17">
        <v>1</v>
      </c>
      <c r="O100" s="17">
        <v>7</v>
      </c>
      <c r="P100" s="17">
        <v>3</v>
      </c>
      <c r="Q100" s="17">
        <v>10</v>
      </c>
      <c r="R100" s="17">
        <v>2</v>
      </c>
      <c r="S100" s="17">
        <v>9</v>
      </c>
      <c r="T100" s="17">
        <v>2</v>
      </c>
      <c r="U100" s="17">
        <v>17</v>
      </c>
      <c r="V100" s="17">
        <v>1</v>
      </c>
      <c r="W100" s="17">
        <v>19</v>
      </c>
      <c r="X100" s="17">
        <v>2</v>
      </c>
      <c r="Y100" s="17">
        <v>7</v>
      </c>
      <c r="Z100" s="17">
        <v>2</v>
      </c>
      <c r="AA100" s="17">
        <v>48</v>
      </c>
      <c r="AB100" s="17">
        <v>18</v>
      </c>
      <c r="AC100" s="17">
        <v>1</v>
      </c>
      <c r="AD100" s="17">
        <v>12</v>
      </c>
      <c r="AF100" s="17">
        <v>9</v>
      </c>
      <c r="AH100" s="17">
        <v>6</v>
      </c>
      <c r="AJ100" s="17">
        <v>5</v>
      </c>
      <c r="AL100" s="17">
        <v>7</v>
      </c>
      <c r="AN100" s="17">
        <v>496</v>
      </c>
      <c r="AO100" s="17">
        <v>34</v>
      </c>
      <c r="AP100" s="17">
        <v>478</v>
      </c>
      <c r="AQ100" s="17">
        <v>38</v>
      </c>
      <c r="AR100" s="17">
        <v>500</v>
      </c>
      <c r="AS100" s="17">
        <v>28</v>
      </c>
      <c r="AT100" s="17">
        <v>474</v>
      </c>
      <c r="AU100" s="17">
        <v>26</v>
      </c>
      <c r="AV100" s="17">
        <v>478</v>
      </c>
      <c r="AW100" s="17">
        <v>25</v>
      </c>
      <c r="AX100" s="17">
        <v>592</v>
      </c>
      <c r="AY100" s="17">
        <v>24</v>
      </c>
    </row>
    <row r="101" spans="1:51">
      <c r="A101">
        <v>101693</v>
      </c>
      <c r="B101" t="s">
        <v>350</v>
      </c>
      <c r="C101" s="17">
        <v>4</v>
      </c>
      <c r="D101" s="17">
        <v>0</v>
      </c>
      <c r="E101" s="17">
        <v>3</v>
      </c>
      <c r="F101" s="17">
        <v>0</v>
      </c>
      <c r="G101" s="17">
        <v>5</v>
      </c>
      <c r="H101" s="17">
        <v>1</v>
      </c>
      <c r="I101" s="17">
        <v>6</v>
      </c>
      <c r="J101" s="17">
        <v>1</v>
      </c>
      <c r="K101" s="17">
        <v>4</v>
      </c>
      <c r="L101" s="17">
        <v>0</v>
      </c>
      <c r="M101" s="17">
        <v>7</v>
      </c>
      <c r="N101" s="17">
        <v>0</v>
      </c>
      <c r="O101" s="17">
        <v>3</v>
      </c>
      <c r="P101" s="17">
        <v>0</v>
      </c>
      <c r="Q101" s="17">
        <v>1</v>
      </c>
      <c r="R101" s="17">
        <v>0</v>
      </c>
      <c r="S101" s="17">
        <v>4</v>
      </c>
      <c r="T101" s="17">
        <v>1</v>
      </c>
      <c r="U101" s="17">
        <v>0</v>
      </c>
      <c r="V101" s="17">
        <v>2</v>
      </c>
      <c r="W101" s="17">
        <v>2</v>
      </c>
      <c r="X101" s="17">
        <v>2</v>
      </c>
      <c r="Y101" s="17">
        <v>4</v>
      </c>
      <c r="Z101" s="17">
        <v>1</v>
      </c>
      <c r="AA101" s="17">
        <v>22</v>
      </c>
      <c r="AB101" s="17">
        <v>22</v>
      </c>
      <c r="AC101" s="17">
        <v>0</v>
      </c>
      <c r="AD101" s="17">
        <v>17</v>
      </c>
      <c r="AE101" s="17">
        <v>3</v>
      </c>
      <c r="AF101" s="17">
        <v>39</v>
      </c>
      <c r="AG101" s="17">
        <v>3</v>
      </c>
      <c r="AH101" s="17">
        <v>20</v>
      </c>
      <c r="AI101" s="17">
        <v>0</v>
      </c>
      <c r="AJ101" s="17">
        <v>21</v>
      </c>
      <c r="AK101" s="17">
        <v>0</v>
      </c>
      <c r="AL101" s="17">
        <v>6</v>
      </c>
      <c r="AM101" s="17">
        <v>0</v>
      </c>
      <c r="AN101" s="17">
        <v>258</v>
      </c>
      <c r="AO101" s="17">
        <v>0</v>
      </c>
      <c r="AP101" s="17">
        <v>218</v>
      </c>
      <c r="AQ101" s="17">
        <v>26</v>
      </c>
      <c r="AR101" s="17">
        <v>311</v>
      </c>
      <c r="AS101" s="17">
        <v>29</v>
      </c>
      <c r="AT101" s="17">
        <v>272</v>
      </c>
      <c r="AU101" s="17">
        <v>27</v>
      </c>
      <c r="AV101" s="17">
        <v>276</v>
      </c>
      <c r="AW101" s="17">
        <v>34</v>
      </c>
      <c r="AX101" s="17">
        <v>273</v>
      </c>
      <c r="AY101" s="17">
        <v>26</v>
      </c>
    </row>
    <row r="102" spans="1:51">
      <c r="A102">
        <v>174491</v>
      </c>
      <c r="B102" t="s">
        <v>351</v>
      </c>
      <c r="C102" s="17">
        <v>14</v>
      </c>
      <c r="E102" s="17">
        <v>14</v>
      </c>
      <c r="G102" s="17">
        <v>11</v>
      </c>
      <c r="H102" s="17">
        <v>1</v>
      </c>
      <c r="I102" s="17">
        <v>22</v>
      </c>
      <c r="J102" s="17">
        <v>0</v>
      </c>
      <c r="K102" s="17">
        <v>22</v>
      </c>
      <c r="L102" s="17">
        <v>0</v>
      </c>
      <c r="M102" s="17">
        <v>16</v>
      </c>
      <c r="N102" s="17">
        <v>0</v>
      </c>
      <c r="O102" s="17">
        <v>11</v>
      </c>
      <c r="P102" s="17">
        <v>1</v>
      </c>
      <c r="Q102" s="17">
        <v>22</v>
      </c>
      <c r="R102" s="17">
        <v>1</v>
      </c>
      <c r="S102" s="17">
        <v>13</v>
      </c>
      <c r="U102" s="17">
        <v>20</v>
      </c>
      <c r="V102" s="17">
        <v>0</v>
      </c>
      <c r="W102" s="17">
        <v>18</v>
      </c>
      <c r="X102" s="17">
        <v>0</v>
      </c>
      <c r="Y102" s="17">
        <v>16</v>
      </c>
      <c r="Z102" s="17">
        <v>0</v>
      </c>
      <c r="AL102" s="17">
        <v>4</v>
      </c>
      <c r="AN102" s="17">
        <v>489</v>
      </c>
      <c r="AO102" s="17">
        <v>287</v>
      </c>
      <c r="AP102" s="17">
        <v>473</v>
      </c>
      <c r="AQ102" s="17">
        <v>271</v>
      </c>
      <c r="AR102" s="17">
        <v>494</v>
      </c>
      <c r="AS102" s="17">
        <v>266</v>
      </c>
      <c r="AT102" s="17">
        <v>561</v>
      </c>
      <c r="AU102" s="17">
        <v>110</v>
      </c>
      <c r="AV102" s="17">
        <v>560</v>
      </c>
      <c r="AW102" s="17">
        <v>20</v>
      </c>
      <c r="AX102" s="17">
        <v>583</v>
      </c>
      <c r="AY102" s="17">
        <v>8</v>
      </c>
    </row>
    <row r="103" spans="1:51">
      <c r="A103">
        <v>219383</v>
      </c>
      <c r="B103" t="s">
        <v>352</v>
      </c>
      <c r="C103" s="17">
        <v>11</v>
      </c>
      <c r="D103" s="17">
        <v>0</v>
      </c>
      <c r="E103" s="17">
        <v>7</v>
      </c>
      <c r="F103" s="17">
        <v>0</v>
      </c>
      <c r="G103" s="17">
        <v>9</v>
      </c>
      <c r="H103" s="17">
        <v>2</v>
      </c>
      <c r="I103" s="17">
        <v>8</v>
      </c>
      <c r="J103" s="17">
        <v>2</v>
      </c>
      <c r="K103" s="17">
        <v>3</v>
      </c>
      <c r="L103" s="17">
        <v>3</v>
      </c>
      <c r="M103" s="17">
        <v>10</v>
      </c>
      <c r="N103" s="17">
        <v>1</v>
      </c>
      <c r="O103" s="17">
        <v>9</v>
      </c>
      <c r="Q103" s="17">
        <v>6</v>
      </c>
      <c r="R103" s="17">
        <v>1</v>
      </c>
      <c r="S103" s="17">
        <v>8</v>
      </c>
      <c r="T103" s="17">
        <v>2</v>
      </c>
      <c r="U103" s="17">
        <v>5</v>
      </c>
      <c r="V103" s="17">
        <v>1</v>
      </c>
      <c r="W103" s="17">
        <v>4</v>
      </c>
      <c r="X103" s="17">
        <v>2</v>
      </c>
      <c r="Y103" s="17">
        <v>5</v>
      </c>
      <c r="Z103" s="17">
        <v>0</v>
      </c>
      <c r="AB103" s="17">
        <v>6</v>
      </c>
      <c r="AC103" s="17">
        <v>1</v>
      </c>
      <c r="AD103" s="17">
        <v>12</v>
      </c>
      <c r="AE103" s="17">
        <v>0</v>
      </c>
      <c r="AF103" s="17">
        <v>14</v>
      </c>
      <c r="AG103" s="17">
        <v>2</v>
      </c>
      <c r="AH103" s="17">
        <v>6</v>
      </c>
      <c r="AI103" s="17">
        <v>3</v>
      </c>
      <c r="AJ103" s="17">
        <v>4</v>
      </c>
      <c r="AK103" s="17">
        <v>1</v>
      </c>
      <c r="AL103" s="17">
        <v>2</v>
      </c>
      <c r="AM103" s="17">
        <v>4</v>
      </c>
      <c r="AN103" s="17">
        <v>210</v>
      </c>
      <c r="AO103" s="17">
        <v>18</v>
      </c>
      <c r="AP103" s="17">
        <v>237</v>
      </c>
      <c r="AQ103" s="17">
        <v>31</v>
      </c>
      <c r="AR103" s="17">
        <v>262</v>
      </c>
      <c r="AS103" s="17">
        <v>35</v>
      </c>
      <c r="AT103" s="17">
        <v>252</v>
      </c>
      <c r="AU103" s="17">
        <v>31</v>
      </c>
      <c r="AV103" s="17">
        <v>271</v>
      </c>
      <c r="AW103" s="17">
        <v>34</v>
      </c>
      <c r="AX103" s="17">
        <v>293</v>
      </c>
      <c r="AY103" s="17">
        <v>37</v>
      </c>
    </row>
    <row r="104" spans="1:51">
      <c r="A104">
        <v>123651</v>
      </c>
      <c r="B104" t="s">
        <v>353</v>
      </c>
      <c r="C104" s="17">
        <v>14</v>
      </c>
      <c r="E104" s="17">
        <v>10</v>
      </c>
      <c r="G104" s="17">
        <v>15</v>
      </c>
      <c r="H104" s="17">
        <v>0</v>
      </c>
      <c r="I104" s="17">
        <v>13</v>
      </c>
      <c r="J104" s="17">
        <v>0</v>
      </c>
      <c r="K104" s="17">
        <v>16</v>
      </c>
      <c r="L104" s="17">
        <v>0</v>
      </c>
      <c r="M104" s="17">
        <v>12</v>
      </c>
      <c r="N104" s="17">
        <v>0</v>
      </c>
      <c r="O104" s="17">
        <v>8</v>
      </c>
      <c r="P104" s="17">
        <v>0</v>
      </c>
      <c r="Q104" s="17">
        <v>16</v>
      </c>
      <c r="R104" s="17">
        <v>1</v>
      </c>
      <c r="S104" s="17">
        <v>21</v>
      </c>
      <c r="T104" s="17">
        <v>0</v>
      </c>
      <c r="U104" s="17">
        <v>16</v>
      </c>
      <c r="V104" s="17">
        <v>0</v>
      </c>
      <c r="W104" s="17">
        <v>16</v>
      </c>
      <c r="X104" s="17">
        <v>0</v>
      </c>
      <c r="Y104" s="17">
        <v>15</v>
      </c>
      <c r="Z104" s="17">
        <v>0</v>
      </c>
      <c r="AB104" s="17">
        <v>8</v>
      </c>
      <c r="AC104" s="17">
        <v>0</v>
      </c>
      <c r="AD104" s="17">
        <v>6</v>
      </c>
      <c r="AF104" s="17">
        <v>3</v>
      </c>
      <c r="AH104" s="17">
        <v>5</v>
      </c>
      <c r="AJ104" s="17">
        <v>26</v>
      </c>
      <c r="AL104" s="17">
        <v>14</v>
      </c>
      <c r="AN104" s="17">
        <v>396</v>
      </c>
      <c r="AO104" s="17">
        <v>6</v>
      </c>
      <c r="AP104" s="17">
        <v>407</v>
      </c>
      <c r="AQ104" s="17">
        <v>6</v>
      </c>
      <c r="AR104" s="17">
        <v>471</v>
      </c>
      <c r="AS104" s="17">
        <v>2</v>
      </c>
      <c r="AT104" s="17">
        <v>406</v>
      </c>
      <c r="AU104" s="17">
        <v>5</v>
      </c>
      <c r="AV104" s="17">
        <v>432</v>
      </c>
      <c r="AW104" s="17">
        <v>0</v>
      </c>
      <c r="AX104" s="17">
        <v>505</v>
      </c>
      <c r="AY104" s="17">
        <v>3</v>
      </c>
    </row>
    <row r="105" spans="1:51">
      <c r="A105">
        <v>210304</v>
      </c>
      <c r="B105" t="s">
        <v>354</v>
      </c>
      <c r="C105" s="17">
        <v>4</v>
      </c>
      <c r="E105" s="17">
        <v>7</v>
      </c>
      <c r="F105" s="17">
        <v>1</v>
      </c>
      <c r="G105" s="17">
        <v>1</v>
      </c>
      <c r="H105" s="17">
        <v>0</v>
      </c>
      <c r="I105" s="17">
        <v>3</v>
      </c>
      <c r="J105" s="17">
        <v>1</v>
      </c>
      <c r="K105" s="17">
        <v>4</v>
      </c>
      <c r="M105" s="17">
        <v>4</v>
      </c>
      <c r="Q105" s="17">
        <v>4</v>
      </c>
      <c r="R105" s="17">
        <v>0</v>
      </c>
      <c r="S105" s="17">
        <v>1</v>
      </c>
      <c r="T105" s="17">
        <v>0</v>
      </c>
      <c r="U105" s="17">
        <v>3</v>
      </c>
      <c r="V105" s="17">
        <v>2</v>
      </c>
      <c r="W105" s="17">
        <v>4</v>
      </c>
      <c r="Y105" s="17">
        <v>2</v>
      </c>
      <c r="AB105" s="17">
        <v>8</v>
      </c>
      <c r="AD105" s="17">
        <v>6</v>
      </c>
      <c r="AE105" s="17">
        <v>0</v>
      </c>
      <c r="AF105" s="17">
        <v>8</v>
      </c>
      <c r="AG105" s="17">
        <v>0</v>
      </c>
      <c r="AH105" s="17">
        <v>5</v>
      </c>
      <c r="AI105" s="17">
        <v>2</v>
      </c>
      <c r="AJ105" s="17">
        <v>7</v>
      </c>
      <c r="AN105" s="17">
        <v>127</v>
      </c>
      <c r="AO105" s="17">
        <v>9</v>
      </c>
      <c r="AP105" s="17">
        <v>135</v>
      </c>
      <c r="AQ105" s="17">
        <v>8</v>
      </c>
      <c r="AR105" s="17">
        <v>190</v>
      </c>
      <c r="AS105" s="17">
        <v>5</v>
      </c>
      <c r="AT105" s="17">
        <v>234</v>
      </c>
      <c r="AU105" s="17">
        <v>23</v>
      </c>
      <c r="AV105" s="17">
        <v>103</v>
      </c>
      <c r="AX105" s="17">
        <v>102</v>
      </c>
      <c r="AY105" s="17">
        <v>12</v>
      </c>
    </row>
    <row r="106" spans="1:51">
      <c r="A106">
        <v>138275</v>
      </c>
      <c r="B106" t="s">
        <v>355</v>
      </c>
      <c r="C106" s="17">
        <v>1</v>
      </c>
      <c r="D106" s="17">
        <v>0</v>
      </c>
      <c r="E106" s="17">
        <v>0</v>
      </c>
      <c r="F106" s="17">
        <v>0</v>
      </c>
      <c r="G106" s="17">
        <v>5</v>
      </c>
      <c r="H106" s="17">
        <v>0</v>
      </c>
      <c r="I106" s="17">
        <v>3</v>
      </c>
      <c r="K106" s="17">
        <v>1</v>
      </c>
      <c r="M106" s="17">
        <v>2</v>
      </c>
      <c r="O106" s="17">
        <v>1</v>
      </c>
      <c r="Q106" s="17">
        <v>6</v>
      </c>
      <c r="R106" s="17">
        <v>2</v>
      </c>
      <c r="S106" s="17">
        <v>3</v>
      </c>
      <c r="U106" s="17">
        <v>1</v>
      </c>
      <c r="V106" s="17">
        <v>0</v>
      </c>
      <c r="W106" s="17">
        <v>3</v>
      </c>
      <c r="X106" s="17">
        <v>0</v>
      </c>
      <c r="Y106" s="17">
        <v>2</v>
      </c>
      <c r="Z106" s="17">
        <v>0</v>
      </c>
      <c r="AN106" s="17">
        <v>371</v>
      </c>
      <c r="AO106" s="17">
        <v>0</v>
      </c>
      <c r="AP106" s="17">
        <v>321</v>
      </c>
      <c r="AQ106" s="17">
        <v>7</v>
      </c>
      <c r="AR106" s="17">
        <v>315</v>
      </c>
      <c r="AS106" s="17">
        <v>7</v>
      </c>
      <c r="AT106" s="17">
        <v>259</v>
      </c>
      <c r="AU106" s="17">
        <v>4</v>
      </c>
      <c r="AV106" s="17">
        <v>203</v>
      </c>
      <c r="AW106" s="17">
        <v>3</v>
      </c>
      <c r="AX106" s="17">
        <v>188</v>
      </c>
      <c r="AY106" s="17">
        <v>8</v>
      </c>
    </row>
    <row r="107" spans="1:51">
      <c r="A107">
        <v>216694</v>
      </c>
      <c r="B107" t="s">
        <v>356</v>
      </c>
      <c r="C107" s="17">
        <v>6</v>
      </c>
      <c r="E107" s="17">
        <v>6</v>
      </c>
      <c r="G107" s="17">
        <v>12</v>
      </c>
      <c r="I107" s="17">
        <v>9</v>
      </c>
      <c r="K107" s="17">
        <v>19</v>
      </c>
      <c r="M107" s="17">
        <v>12</v>
      </c>
      <c r="O107" s="17">
        <v>1</v>
      </c>
      <c r="Q107" s="17">
        <v>4</v>
      </c>
      <c r="S107" s="17">
        <v>5</v>
      </c>
      <c r="U107" s="17">
        <v>5</v>
      </c>
      <c r="V107" s="17">
        <v>1</v>
      </c>
      <c r="W107" s="17">
        <v>4</v>
      </c>
      <c r="X107" s="17">
        <v>1</v>
      </c>
      <c r="Y107" s="17">
        <v>7</v>
      </c>
      <c r="AA107" s="17">
        <v>122</v>
      </c>
      <c r="AN107" s="17">
        <v>286</v>
      </c>
      <c r="AP107" s="17">
        <v>333</v>
      </c>
      <c r="AQ107" s="17">
        <v>10</v>
      </c>
      <c r="AR107" s="17">
        <v>413</v>
      </c>
      <c r="AT107" s="17">
        <v>398</v>
      </c>
      <c r="AU107" s="17">
        <v>6</v>
      </c>
      <c r="AV107" s="17">
        <v>389</v>
      </c>
      <c r="AW107" s="17">
        <v>16</v>
      </c>
      <c r="AX107" s="17">
        <v>372</v>
      </c>
      <c r="AY107" s="17">
        <v>12</v>
      </c>
    </row>
    <row r="108" spans="1:51">
      <c r="A108">
        <v>125727</v>
      </c>
      <c r="B108" t="s">
        <v>357</v>
      </c>
      <c r="C108" s="17">
        <v>30</v>
      </c>
      <c r="D108" s="17">
        <v>7</v>
      </c>
      <c r="E108" s="17">
        <v>31</v>
      </c>
      <c r="F108" s="17">
        <v>5</v>
      </c>
      <c r="G108" s="17">
        <v>27</v>
      </c>
      <c r="H108" s="17">
        <v>6</v>
      </c>
      <c r="I108" s="17">
        <v>36</v>
      </c>
      <c r="J108" s="17">
        <v>4</v>
      </c>
      <c r="K108" s="17">
        <v>22</v>
      </c>
      <c r="L108" s="17">
        <v>4</v>
      </c>
      <c r="M108" s="17">
        <v>28</v>
      </c>
      <c r="N108" s="17">
        <v>6</v>
      </c>
      <c r="O108" s="17">
        <v>7</v>
      </c>
      <c r="P108" s="17">
        <v>7</v>
      </c>
      <c r="Q108" s="17">
        <v>7</v>
      </c>
      <c r="R108" s="17">
        <v>7</v>
      </c>
      <c r="S108" s="17">
        <v>7</v>
      </c>
      <c r="T108" s="17">
        <v>5</v>
      </c>
      <c r="U108" s="17">
        <v>8</v>
      </c>
      <c r="V108" s="17">
        <v>0</v>
      </c>
      <c r="W108" s="17">
        <v>11</v>
      </c>
      <c r="X108" s="17">
        <v>2</v>
      </c>
      <c r="Y108" s="17">
        <v>11</v>
      </c>
      <c r="Z108" s="17">
        <v>1</v>
      </c>
      <c r="AB108" s="17">
        <v>19</v>
      </c>
      <c r="AC108" s="17">
        <v>8</v>
      </c>
      <c r="AD108" s="17">
        <v>18</v>
      </c>
      <c r="AE108" s="17">
        <v>3</v>
      </c>
      <c r="AF108" s="17">
        <v>14</v>
      </c>
      <c r="AG108" s="17">
        <v>1</v>
      </c>
      <c r="AH108" s="17">
        <v>25</v>
      </c>
      <c r="AI108" s="17">
        <v>3</v>
      </c>
      <c r="AJ108" s="17">
        <v>22</v>
      </c>
      <c r="AK108" s="17">
        <v>2</v>
      </c>
      <c r="AL108" s="17">
        <v>17</v>
      </c>
      <c r="AM108" s="17">
        <v>0</v>
      </c>
      <c r="AN108" s="17">
        <v>305</v>
      </c>
      <c r="AO108" s="17">
        <v>45</v>
      </c>
      <c r="AP108" s="17">
        <v>330</v>
      </c>
      <c r="AQ108" s="17">
        <v>47</v>
      </c>
      <c r="AR108" s="17">
        <v>296</v>
      </c>
      <c r="AS108" s="17">
        <v>32</v>
      </c>
      <c r="AT108" s="17">
        <v>312</v>
      </c>
      <c r="AU108" s="17">
        <v>32</v>
      </c>
      <c r="AV108" s="17">
        <v>314</v>
      </c>
      <c r="AW108" s="17">
        <v>43</v>
      </c>
      <c r="AX108" s="17">
        <v>356</v>
      </c>
      <c r="AY108" s="17">
        <v>32</v>
      </c>
    </row>
    <row r="109" spans="1:51">
      <c r="A109">
        <v>149781</v>
      </c>
      <c r="B109" t="s">
        <v>358</v>
      </c>
      <c r="C109" s="17">
        <v>51</v>
      </c>
      <c r="D109" s="17">
        <v>4</v>
      </c>
      <c r="E109" s="17">
        <v>52</v>
      </c>
      <c r="F109" s="17">
        <v>5</v>
      </c>
      <c r="G109" s="17">
        <v>65</v>
      </c>
      <c r="H109" s="17">
        <v>3</v>
      </c>
      <c r="I109" s="17">
        <v>50</v>
      </c>
      <c r="J109" s="17">
        <v>5</v>
      </c>
      <c r="K109" s="17">
        <v>43</v>
      </c>
      <c r="L109" s="17">
        <v>5</v>
      </c>
      <c r="M109" s="17">
        <v>47</v>
      </c>
      <c r="N109" s="17">
        <v>5</v>
      </c>
      <c r="O109" s="17">
        <v>20</v>
      </c>
      <c r="P109" s="17">
        <v>2</v>
      </c>
      <c r="Q109" s="17">
        <v>15</v>
      </c>
      <c r="R109" s="17">
        <v>8</v>
      </c>
      <c r="S109" s="17">
        <v>23</v>
      </c>
      <c r="T109" s="17">
        <v>6</v>
      </c>
      <c r="U109" s="17">
        <v>23</v>
      </c>
      <c r="V109" s="17">
        <v>4</v>
      </c>
      <c r="W109" s="17">
        <v>22</v>
      </c>
      <c r="X109" s="17">
        <v>5</v>
      </c>
      <c r="Y109" s="17">
        <v>18</v>
      </c>
      <c r="Z109" s="17">
        <v>0</v>
      </c>
      <c r="AB109" s="17">
        <v>34</v>
      </c>
      <c r="AC109" s="17">
        <v>11</v>
      </c>
      <c r="AD109" s="17">
        <v>19</v>
      </c>
      <c r="AE109" s="17">
        <v>5</v>
      </c>
      <c r="AF109" s="17">
        <v>29</v>
      </c>
      <c r="AG109" s="17">
        <v>6</v>
      </c>
      <c r="AH109" s="17">
        <v>23</v>
      </c>
      <c r="AI109" s="17">
        <v>8</v>
      </c>
      <c r="AJ109" s="17">
        <v>19</v>
      </c>
      <c r="AK109" s="17">
        <v>5</v>
      </c>
      <c r="AL109" s="17">
        <v>25</v>
      </c>
      <c r="AM109" s="17">
        <v>6</v>
      </c>
      <c r="AN109" s="17">
        <v>604</v>
      </c>
      <c r="AO109" s="17">
        <v>80</v>
      </c>
      <c r="AP109" s="17">
        <v>602</v>
      </c>
      <c r="AQ109" s="17">
        <v>81</v>
      </c>
      <c r="AR109" s="17">
        <v>633</v>
      </c>
      <c r="AS109" s="17">
        <v>104</v>
      </c>
      <c r="AT109" s="17">
        <v>588</v>
      </c>
      <c r="AU109" s="17">
        <v>89</v>
      </c>
      <c r="AV109" s="17">
        <v>584</v>
      </c>
      <c r="AW109" s="17">
        <v>88</v>
      </c>
      <c r="AX109" s="17">
        <v>628</v>
      </c>
      <c r="AY109" s="17">
        <v>57</v>
      </c>
    </row>
    <row r="110" spans="1:51">
      <c r="A110">
        <v>237066</v>
      </c>
      <c r="B110" t="s">
        <v>359</v>
      </c>
      <c r="C110" s="17">
        <v>21</v>
      </c>
      <c r="D110" s="17">
        <v>1</v>
      </c>
      <c r="E110" s="17">
        <v>23</v>
      </c>
      <c r="F110" s="17">
        <v>1</v>
      </c>
      <c r="G110" s="17">
        <v>36</v>
      </c>
      <c r="H110" s="17">
        <v>3</v>
      </c>
      <c r="I110" s="17">
        <v>42</v>
      </c>
      <c r="J110" s="17">
        <v>5</v>
      </c>
      <c r="K110" s="17">
        <v>25</v>
      </c>
      <c r="L110" s="17">
        <v>3</v>
      </c>
      <c r="M110" s="17">
        <v>34</v>
      </c>
      <c r="N110" s="17">
        <v>3</v>
      </c>
      <c r="O110" s="17">
        <v>16</v>
      </c>
      <c r="P110" s="17">
        <v>4</v>
      </c>
      <c r="Q110" s="17">
        <v>17</v>
      </c>
      <c r="R110" s="17">
        <v>0</v>
      </c>
      <c r="S110" s="17">
        <v>17</v>
      </c>
      <c r="T110" s="17">
        <v>6</v>
      </c>
      <c r="U110" s="17">
        <v>13</v>
      </c>
      <c r="V110" s="17">
        <v>4</v>
      </c>
      <c r="W110" s="17">
        <v>12</v>
      </c>
      <c r="X110" s="17">
        <v>2</v>
      </c>
      <c r="Y110" s="17">
        <v>18</v>
      </c>
      <c r="Z110" s="17">
        <v>2</v>
      </c>
      <c r="AA110" s="17">
        <v>11</v>
      </c>
      <c r="AB110" s="17">
        <v>22</v>
      </c>
      <c r="AC110" s="17">
        <v>1</v>
      </c>
      <c r="AD110" s="17">
        <v>19</v>
      </c>
      <c r="AE110" s="17">
        <v>5</v>
      </c>
      <c r="AF110" s="17">
        <v>9</v>
      </c>
      <c r="AG110" s="17">
        <v>1</v>
      </c>
      <c r="AH110" s="17">
        <v>21</v>
      </c>
      <c r="AI110" s="17">
        <v>8</v>
      </c>
      <c r="AJ110" s="17">
        <v>24</v>
      </c>
      <c r="AK110" s="17">
        <v>5</v>
      </c>
      <c r="AL110" s="17">
        <v>28</v>
      </c>
      <c r="AM110" s="17">
        <v>6</v>
      </c>
      <c r="AN110" s="17">
        <v>473</v>
      </c>
      <c r="AO110" s="17">
        <v>73</v>
      </c>
      <c r="AP110" s="17">
        <v>453</v>
      </c>
      <c r="AQ110" s="17">
        <v>70</v>
      </c>
      <c r="AR110" s="17">
        <v>549</v>
      </c>
      <c r="AS110" s="17">
        <v>85</v>
      </c>
      <c r="AT110" s="17">
        <v>518</v>
      </c>
      <c r="AU110" s="17">
        <v>97</v>
      </c>
      <c r="AV110" s="17">
        <v>480</v>
      </c>
      <c r="AW110" s="17">
        <v>78</v>
      </c>
      <c r="AX110" s="17">
        <v>539</v>
      </c>
      <c r="AY110" s="17">
        <v>93</v>
      </c>
    </row>
    <row r="111" spans="1:51">
      <c r="A111">
        <v>122728</v>
      </c>
      <c r="B111" t="s">
        <v>360</v>
      </c>
      <c r="I111" s="17">
        <v>2</v>
      </c>
      <c r="J111" s="17">
        <v>1</v>
      </c>
      <c r="K111" s="17">
        <v>16</v>
      </c>
      <c r="L111" s="17">
        <v>2</v>
      </c>
      <c r="M111" s="17">
        <v>16</v>
      </c>
      <c r="N111" s="17">
        <v>3</v>
      </c>
      <c r="U111" s="17">
        <v>2</v>
      </c>
      <c r="V111" s="17">
        <v>0</v>
      </c>
      <c r="W111" s="17">
        <v>4</v>
      </c>
      <c r="X111" s="17">
        <v>1</v>
      </c>
      <c r="Y111" s="17">
        <v>10</v>
      </c>
      <c r="Z111" s="17">
        <v>0</v>
      </c>
      <c r="AN111" s="17">
        <v>72</v>
      </c>
      <c r="AO111" s="17">
        <v>68</v>
      </c>
      <c r="AP111" s="17">
        <v>58</v>
      </c>
      <c r="AQ111" s="17">
        <v>47</v>
      </c>
      <c r="AR111" s="17">
        <v>169</v>
      </c>
      <c r="AS111" s="17">
        <v>139</v>
      </c>
      <c r="AT111" s="17">
        <v>131</v>
      </c>
      <c r="AU111" s="17">
        <v>55</v>
      </c>
      <c r="AV111" s="17">
        <v>186</v>
      </c>
      <c r="AW111" s="17">
        <v>10</v>
      </c>
      <c r="AX111" s="17">
        <v>245</v>
      </c>
      <c r="AY111" s="17">
        <v>6</v>
      </c>
    </row>
    <row r="112" spans="1:51">
      <c r="A112">
        <v>107877</v>
      </c>
      <c r="B112" t="s">
        <v>361</v>
      </c>
      <c r="C112" s="17">
        <v>1</v>
      </c>
      <c r="E112" s="17">
        <v>3</v>
      </c>
      <c r="G112" s="17">
        <v>2</v>
      </c>
      <c r="I112" s="17">
        <v>4</v>
      </c>
      <c r="K112" s="17">
        <v>2</v>
      </c>
      <c r="M112" s="17">
        <v>3</v>
      </c>
      <c r="O112" s="17">
        <v>1</v>
      </c>
      <c r="Q112" s="17">
        <v>2</v>
      </c>
      <c r="U112" s="17">
        <v>1</v>
      </c>
      <c r="W112" s="17">
        <v>0</v>
      </c>
      <c r="Y112" s="17">
        <v>2</v>
      </c>
      <c r="AN112" s="17">
        <v>89</v>
      </c>
      <c r="AP112" s="17">
        <v>86</v>
      </c>
      <c r="AR112" s="17">
        <v>115</v>
      </c>
      <c r="AT112" s="17">
        <v>77</v>
      </c>
      <c r="AV112" s="17">
        <v>101</v>
      </c>
      <c r="AX112" s="17">
        <v>109</v>
      </c>
    </row>
    <row r="113" spans="1:51">
      <c r="A113">
        <v>181853</v>
      </c>
      <c r="B113" t="s">
        <v>362</v>
      </c>
      <c r="C113" s="17">
        <v>3</v>
      </c>
      <c r="E113" s="17">
        <v>6</v>
      </c>
      <c r="G113" s="17">
        <v>0</v>
      </c>
      <c r="I113" s="17">
        <v>1</v>
      </c>
      <c r="K113" s="17">
        <v>4</v>
      </c>
      <c r="M113" s="17">
        <v>1</v>
      </c>
      <c r="O113" s="17">
        <v>0</v>
      </c>
      <c r="Q113" s="17">
        <v>6</v>
      </c>
      <c r="S113" s="17">
        <v>3</v>
      </c>
      <c r="U113" s="17">
        <v>2</v>
      </c>
      <c r="W113" s="17">
        <v>1</v>
      </c>
      <c r="Y113" s="17">
        <v>2</v>
      </c>
      <c r="AD113" s="17">
        <v>0</v>
      </c>
      <c r="AF113" s="17">
        <v>2</v>
      </c>
      <c r="AH113" s="17">
        <v>4</v>
      </c>
      <c r="AJ113" s="17">
        <v>0</v>
      </c>
      <c r="AL113" s="17">
        <v>0</v>
      </c>
      <c r="AN113" s="17">
        <v>67</v>
      </c>
      <c r="AP113" s="17">
        <v>69</v>
      </c>
      <c r="AR113" s="17">
        <v>75</v>
      </c>
      <c r="AT113" s="17">
        <v>58</v>
      </c>
      <c r="AV113" s="17">
        <v>81</v>
      </c>
      <c r="AW113" s="17">
        <v>10</v>
      </c>
      <c r="AX113" s="17">
        <v>88</v>
      </c>
      <c r="AY113" s="17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8"/>
  <sheetViews>
    <sheetView topLeftCell="B1" workbookViewId="0">
      <pane xSplit="1" ySplit="2" topLeftCell="G86" activePane="bottomRight" state="frozenSplit"/>
      <selection activeCell="B1" sqref="B1"/>
      <selection pane="topRight" activeCell="C1" sqref="C1"/>
      <selection pane="bottomLeft" activeCell="B3" sqref="B3"/>
      <selection pane="bottomRight" activeCell="AH118" sqref="AH118"/>
    </sheetView>
  </sheetViews>
  <sheetFormatPr baseColWidth="10" defaultColWidth="13.83203125" defaultRowHeight="14" x14ac:dyDescent="0"/>
  <cols>
    <col min="1" max="1" width="0" style="32" hidden="1" customWidth="1"/>
    <col min="2" max="2" width="35" style="36" customWidth="1"/>
    <col min="3" max="3" width="13.83203125" style="31"/>
    <col min="4" max="4" width="13.83203125" style="28"/>
    <col min="5" max="8" width="13.83203125" style="37"/>
    <col min="9" max="9" width="13.83203125" style="31"/>
    <col min="10" max="10" width="13.83203125" style="28"/>
    <col min="11" max="14" width="13.83203125" style="37"/>
    <col min="15" max="15" width="13.83203125" style="31"/>
    <col min="16" max="16" width="13.83203125" style="28"/>
    <col min="17" max="20" width="13.83203125" style="37"/>
    <col min="21" max="21" width="13.83203125" style="31"/>
    <col min="22" max="22" width="13.83203125" style="28"/>
    <col min="23" max="26" width="13.83203125" style="37"/>
    <col min="27" max="27" width="13.83203125" style="31"/>
    <col min="28" max="28" width="13.83203125" style="28"/>
    <col min="29" max="32" width="13.83203125" style="37"/>
    <col min="33" max="33" width="13.83203125" style="33"/>
    <col min="34" max="34" width="13.83203125" style="26"/>
    <col min="35" max="37" width="13.83203125" style="37"/>
    <col min="38" max="38" width="13.83203125" style="32"/>
    <col min="39" max="39" width="13.83203125" style="33"/>
    <col min="40" max="16384" width="13.83203125" style="32"/>
  </cols>
  <sheetData>
    <row r="1" spans="1:39" s="39" customFormat="1" ht="29" thickBot="1">
      <c r="A1" s="39" t="s">
        <v>0</v>
      </c>
      <c r="B1" s="40" t="s">
        <v>1</v>
      </c>
      <c r="C1" s="3" t="s">
        <v>132</v>
      </c>
      <c r="D1" s="1" t="s">
        <v>147</v>
      </c>
      <c r="E1" s="39" t="s">
        <v>97</v>
      </c>
      <c r="F1" s="39" t="s">
        <v>98</v>
      </c>
      <c r="G1" s="39" t="s">
        <v>99</v>
      </c>
      <c r="H1" s="39" t="s">
        <v>100</v>
      </c>
      <c r="I1" s="41" t="s">
        <v>136</v>
      </c>
      <c r="J1" s="39" t="s">
        <v>148</v>
      </c>
      <c r="K1" s="39" t="s">
        <v>93</v>
      </c>
      <c r="L1" s="39" t="s">
        <v>94</v>
      </c>
      <c r="M1" s="39" t="s">
        <v>95</v>
      </c>
      <c r="N1" s="39" t="s">
        <v>96</v>
      </c>
      <c r="O1" s="41" t="s">
        <v>137</v>
      </c>
      <c r="P1" s="39" t="s">
        <v>149</v>
      </c>
      <c r="Q1" s="39" t="s">
        <v>89</v>
      </c>
      <c r="R1" s="39" t="s">
        <v>90</v>
      </c>
      <c r="S1" s="39" t="s">
        <v>91</v>
      </c>
      <c r="T1" s="39" t="s">
        <v>92</v>
      </c>
      <c r="U1" s="41" t="s">
        <v>139</v>
      </c>
      <c r="V1" s="39" t="s">
        <v>150</v>
      </c>
      <c r="W1" s="39" t="s">
        <v>85</v>
      </c>
      <c r="X1" s="39" t="s">
        <v>86</v>
      </c>
      <c r="Y1" s="39" t="s">
        <v>87</v>
      </c>
      <c r="Z1" s="39" t="s">
        <v>88</v>
      </c>
      <c r="AA1" s="41" t="s">
        <v>140</v>
      </c>
      <c r="AB1" s="39" t="s">
        <v>151</v>
      </c>
      <c r="AC1" s="39" t="s">
        <v>81</v>
      </c>
      <c r="AD1" s="39" t="s">
        <v>82</v>
      </c>
      <c r="AE1" s="39" t="s">
        <v>83</v>
      </c>
      <c r="AF1" s="39" t="s">
        <v>84</v>
      </c>
      <c r="AG1" s="41" t="s">
        <v>143</v>
      </c>
      <c r="AH1" s="39" t="s">
        <v>152</v>
      </c>
      <c r="AI1" s="39" t="s">
        <v>77</v>
      </c>
      <c r="AJ1" s="39" t="s">
        <v>75</v>
      </c>
      <c r="AK1" s="39" t="s">
        <v>76</v>
      </c>
      <c r="AL1" s="39" t="s">
        <v>78</v>
      </c>
      <c r="AM1" s="41" t="s">
        <v>103</v>
      </c>
    </row>
    <row r="2" spans="1:39" ht="15" hidden="1" thickTop="1">
      <c r="A2" s="28" t="s">
        <v>202</v>
      </c>
      <c r="B2" s="29" t="s">
        <v>203</v>
      </c>
      <c r="E2" s="28"/>
      <c r="F2" s="28"/>
      <c r="G2" s="28"/>
      <c r="H2" s="28"/>
      <c r="K2" s="28"/>
      <c r="L2" s="28"/>
      <c r="M2" s="28"/>
      <c r="N2" s="28"/>
      <c r="Q2" s="28"/>
      <c r="R2" s="28"/>
      <c r="S2" s="28"/>
      <c r="T2" s="28"/>
      <c r="W2" s="28"/>
      <c r="X2" s="28"/>
      <c r="Y2" s="28"/>
      <c r="Z2" s="28"/>
      <c r="AC2" s="28"/>
      <c r="AD2" s="28"/>
      <c r="AE2" s="28"/>
      <c r="AF2" s="28"/>
      <c r="AI2" s="28"/>
      <c r="AJ2" s="28"/>
      <c r="AK2" s="28"/>
      <c r="AL2" s="26"/>
    </row>
    <row r="3" spans="1:39" ht="15" thickTop="1">
      <c r="A3" s="26">
        <v>222178</v>
      </c>
      <c r="B3" s="27" t="s">
        <v>253</v>
      </c>
      <c r="C3" s="31">
        <v>871</v>
      </c>
      <c r="D3" s="28">
        <v>817</v>
      </c>
      <c r="E3" s="28">
        <v>47</v>
      </c>
      <c r="F3" s="28">
        <v>10</v>
      </c>
      <c r="G3" s="28">
        <v>0</v>
      </c>
      <c r="H3" s="28">
        <f t="shared" ref="H3:H34" si="0">E3+F3+G3</f>
        <v>57</v>
      </c>
      <c r="I3" s="31">
        <v>825</v>
      </c>
      <c r="J3" s="28">
        <v>790</v>
      </c>
      <c r="K3" s="28">
        <v>49</v>
      </c>
      <c r="L3" s="28">
        <v>16</v>
      </c>
      <c r="M3" s="28">
        <v>0</v>
      </c>
      <c r="N3" s="28">
        <f t="shared" ref="N3:N34" si="1">K3+L3+M3</f>
        <v>65</v>
      </c>
      <c r="O3" s="31">
        <v>892</v>
      </c>
      <c r="P3" s="28">
        <v>850</v>
      </c>
      <c r="Q3" s="28">
        <v>29</v>
      </c>
      <c r="R3" s="28">
        <v>6</v>
      </c>
      <c r="S3" s="28">
        <v>0</v>
      </c>
      <c r="T3" s="28">
        <f t="shared" ref="T3:T34" si="2">Q3+R3+S3</f>
        <v>35</v>
      </c>
      <c r="U3" s="31">
        <v>836</v>
      </c>
      <c r="V3" s="28">
        <v>818</v>
      </c>
      <c r="W3" s="28">
        <v>29</v>
      </c>
      <c r="X3" s="28">
        <v>8</v>
      </c>
      <c r="Y3" s="28">
        <v>0</v>
      </c>
      <c r="Z3" s="28">
        <f t="shared" ref="Z3:Z34" si="3">W3+X3+Y3</f>
        <v>37</v>
      </c>
      <c r="AA3" s="31">
        <v>832</v>
      </c>
      <c r="AB3" s="28">
        <v>805</v>
      </c>
      <c r="AC3" s="28">
        <v>24</v>
      </c>
      <c r="AD3" s="28">
        <v>11</v>
      </c>
      <c r="AE3" s="28">
        <v>0</v>
      </c>
      <c r="AF3" s="28">
        <f t="shared" ref="AF3:AF34" si="4">AC3+AD3+AE3</f>
        <v>35</v>
      </c>
      <c r="AG3" s="33">
        <v>822</v>
      </c>
      <c r="AH3" s="26">
        <v>792</v>
      </c>
      <c r="AI3" s="28">
        <v>20</v>
      </c>
      <c r="AJ3" s="28">
        <v>7</v>
      </c>
      <c r="AK3" s="28">
        <v>0</v>
      </c>
      <c r="AL3" s="26">
        <f t="shared" ref="AL3:AL34" si="5">AI3+AJ3+AK3</f>
        <v>27</v>
      </c>
      <c r="AM3" s="33">
        <f>AL3-H3</f>
        <v>-30</v>
      </c>
    </row>
    <row r="4" spans="1:39">
      <c r="A4" s="26">
        <v>150066</v>
      </c>
      <c r="B4" s="27" t="s">
        <v>363</v>
      </c>
      <c r="C4" s="31">
        <v>428</v>
      </c>
      <c r="D4" s="28">
        <v>394</v>
      </c>
      <c r="E4" s="28">
        <v>9</v>
      </c>
      <c r="F4" s="28">
        <v>13</v>
      </c>
      <c r="G4" s="28">
        <v>16</v>
      </c>
      <c r="H4" s="28">
        <f t="shared" si="0"/>
        <v>38</v>
      </c>
      <c r="I4" s="31">
        <v>485</v>
      </c>
      <c r="J4" s="28">
        <v>437</v>
      </c>
      <c r="K4" s="28">
        <v>7</v>
      </c>
      <c r="L4" s="28">
        <v>19</v>
      </c>
      <c r="M4" s="28">
        <v>18</v>
      </c>
      <c r="N4" s="28">
        <f t="shared" si="1"/>
        <v>44</v>
      </c>
      <c r="O4" s="31">
        <v>535</v>
      </c>
      <c r="P4" s="28">
        <v>478</v>
      </c>
      <c r="Q4" s="28">
        <v>12</v>
      </c>
      <c r="R4" s="28">
        <v>16</v>
      </c>
      <c r="S4" s="28">
        <v>14</v>
      </c>
      <c r="T4" s="28">
        <f t="shared" si="2"/>
        <v>42</v>
      </c>
      <c r="U4" s="31">
        <v>449</v>
      </c>
      <c r="V4" s="28">
        <v>401</v>
      </c>
      <c r="W4" s="28">
        <v>11</v>
      </c>
      <c r="X4" s="28">
        <v>25</v>
      </c>
      <c r="Y4" s="28">
        <v>15</v>
      </c>
      <c r="Z4" s="28">
        <f t="shared" si="3"/>
        <v>51</v>
      </c>
      <c r="AA4" s="31">
        <v>476</v>
      </c>
      <c r="AB4" s="28">
        <v>418</v>
      </c>
      <c r="AC4" s="28">
        <v>6</v>
      </c>
      <c r="AD4" s="28">
        <v>22</v>
      </c>
      <c r="AE4" s="28">
        <v>8</v>
      </c>
      <c r="AF4" s="28">
        <f t="shared" si="4"/>
        <v>36</v>
      </c>
      <c r="AG4" s="33">
        <v>418</v>
      </c>
      <c r="AH4" s="26">
        <v>377</v>
      </c>
      <c r="AI4" s="28">
        <v>8</v>
      </c>
      <c r="AJ4" s="28">
        <v>13</v>
      </c>
      <c r="AK4" s="28">
        <v>4</v>
      </c>
      <c r="AL4" s="26">
        <f t="shared" si="5"/>
        <v>25</v>
      </c>
      <c r="AM4" s="33">
        <f t="shared" ref="AM4:AM67" si="6">AL4-H4</f>
        <v>-13</v>
      </c>
    </row>
    <row r="5" spans="1:39">
      <c r="A5" s="26">
        <v>156213</v>
      </c>
      <c r="B5" s="27" t="s">
        <v>255</v>
      </c>
      <c r="C5" s="31">
        <v>267</v>
      </c>
      <c r="D5" s="28">
        <v>254</v>
      </c>
      <c r="E5" s="28">
        <v>34</v>
      </c>
      <c r="F5" s="28">
        <v>17</v>
      </c>
      <c r="G5" s="28">
        <v>6</v>
      </c>
      <c r="H5" s="28">
        <f t="shared" si="0"/>
        <v>57</v>
      </c>
      <c r="I5" s="31">
        <v>287</v>
      </c>
      <c r="J5" s="28">
        <v>273</v>
      </c>
      <c r="K5" s="28">
        <v>27</v>
      </c>
      <c r="L5" s="28">
        <v>10</v>
      </c>
      <c r="M5" s="28">
        <v>8</v>
      </c>
      <c r="N5" s="28">
        <f t="shared" si="1"/>
        <v>45</v>
      </c>
      <c r="O5" s="31">
        <v>242</v>
      </c>
      <c r="P5" s="28">
        <v>222</v>
      </c>
      <c r="Q5" s="28">
        <v>21</v>
      </c>
      <c r="R5" s="28">
        <v>14</v>
      </c>
      <c r="S5" s="28">
        <v>4</v>
      </c>
      <c r="T5" s="28">
        <f t="shared" si="2"/>
        <v>39</v>
      </c>
      <c r="U5" s="31">
        <v>316</v>
      </c>
      <c r="V5" s="28">
        <v>286</v>
      </c>
      <c r="W5" s="28">
        <v>9</v>
      </c>
      <c r="X5" s="28">
        <v>16</v>
      </c>
      <c r="Y5" s="28">
        <v>3</v>
      </c>
      <c r="Z5" s="28">
        <f t="shared" si="3"/>
        <v>28</v>
      </c>
      <c r="AA5" s="31">
        <v>263</v>
      </c>
      <c r="AB5" s="28">
        <v>240</v>
      </c>
      <c r="AC5" s="28">
        <v>20</v>
      </c>
      <c r="AD5" s="28">
        <v>10</v>
      </c>
      <c r="AE5" s="28">
        <v>3</v>
      </c>
      <c r="AF5" s="28">
        <f t="shared" si="4"/>
        <v>33</v>
      </c>
      <c r="AG5" s="33">
        <v>302</v>
      </c>
      <c r="AH5" s="26">
        <v>260</v>
      </c>
      <c r="AI5" s="28">
        <v>15</v>
      </c>
      <c r="AJ5" s="28">
        <v>4</v>
      </c>
      <c r="AK5" s="28">
        <v>0</v>
      </c>
      <c r="AL5" s="26">
        <f t="shared" si="5"/>
        <v>19</v>
      </c>
      <c r="AM5" s="33">
        <f t="shared" si="6"/>
        <v>-38</v>
      </c>
    </row>
    <row r="6" spans="1:39">
      <c r="A6" s="26">
        <v>109785</v>
      </c>
      <c r="B6" s="27" t="s">
        <v>256</v>
      </c>
      <c r="C6" s="31">
        <v>1107</v>
      </c>
      <c r="D6" s="28">
        <v>1091</v>
      </c>
      <c r="E6" s="28">
        <v>28</v>
      </c>
      <c r="F6" s="28">
        <v>10</v>
      </c>
      <c r="G6" s="28">
        <v>3</v>
      </c>
      <c r="H6" s="28">
        <f t="shared" si="0"/>
        <v>41</v>
      </c>
      <c r="I6" s="31">
        <v>1181</v>
      </c>
      <c r="J6" s="28">
        <v>1160</v>
      </c>
      <c r="K6" s="28">
        <v>30</v>
      </c>
      <c r="L6" s="28">
        <v>0</v>
      </c>
      <c r="M6" s="28">
        <v>7</v>
      </c>
      <c r="N6" s="28">
        <f t="shared" si="1"/>
        <v>37</v>
      </c>
      <c r="O6" s="31">
        <v>1306</v>
      </c>
      <c r="P6" s="28">
        <v>1282</v>
      </c>
      <c r="Q6" s="28">
        <v>33</v>
      </c>
      <c r="R6" s="28">
        <v>20</v>
      </c>
      <c r="S6" s="28">
        <v>14</v>
      </c>
      <c r="T6" s="28">
        <f t="shared" si="2"/>
        <v>67</v>
      </c>
      <c r="U6" s="31">
        <v>1186</v>
      </c>
      <c r="V6" s="28">
        <v>1137</v>
      </c>
      <c r="W6" s="28">
        <v>47</v>
      </c>
      <c r="X6" s="28">
        <v>19</v>
      </c>
      <c r="Y6" s="28">
        <v>2</v>
      </c>
      <c r="Z6" s="28">
        <f t="shared" si="3"/>
        <v>68</v>
      </c>
      <c r="AA6" s="31">
        <v>1437</v>
      </c>
      <c r="AB6" s="28">
        <v>1401</v>
      </c>
      <c r="AC6" s="28">
        <v>49</v>
      </c>
      <c r="AD6" s="28">
        <v>22</v>
      </c>
      <c r="AE6" s="28">
        <v>11</v>
      </c>
      <c r="AF6" s="28">
        <f t="shared" si="4"/>
        <v>82</v>
      </c>
      <c r="AG6" s="33">
        <v>1764</v>
      </c>
      <c r="AH6" s="26">
        <v>1741</v>
      </c>
      <c r="AI6" s="28">
        <v>61</v>
      </c>
      <c r="AJ6" s="28">
        <v>27</v>
      </c>
      <c r="AK6" s="28">
        <v>15</v>
      </c>
      <c r="AL6" s="26">
        <f t="shared" si="5"/>
        <v>103</v>
      </c>
      <c r="AM6" s="33">
        <f t="shared" si="6"/>
        <v>62</v>
      </c>
    </row>
    <row r="7" spans="1:39">
      <c r="A7" s="26">
        <v>175421</v>
      </c>
      <c r="B7" s="27" t="s">
        <v>257</v>
      </c>
      <c r="C7" s="31">
        <v>391</v>
      </c>
      <c r="D7" s="28">
        <v>385</v>
      </c>
      <c r="E7" s="28">
        <v>12</v>
      </c>
      <c r="F7" s="28">
        <v>12</v>
      </c>
      <c r="G7" s="28">
        <v>0</v>
      </c>
      <c r="H7" s="28">
        <f t="shared" si="0"/>
        <v>24</v>
      </c>
      <c r="I7" s="31">
        <v>378</v>
      </c>
      <c r="J7" s="28">
        <v>373</v>
      </c>
      <c r="K7" s="28">
        <v>13</v>
      </c>
      <c r="L7" s="28">
        <v>12</v>
      </c>
      <c r="M7" s="28">
        <v>3</v>
      </c>
      <c r="N7" s="28">
        <f t="shared" si="1"/>
        <v>28</v>
      </c>
      <c r="O7" s="31">
        <v>412</v>
      </c>
      <c r="P7" s="28">
        <v>412</v>
      </c>
      <c r="Q7" s="28">
        <v>5</v>
      </c>
      <c r="R7" s="28">
        <v>11</v>
      </c>
      <c r="S7" s="28">
        <v>2</v>
      </c>
      <c r="T7" s="28">
        <f t="shared" si="2"/>
        <v>18</v>
      </c>
      <c r="U7" s="31">
        <v>472</v>
      </c>
      <c r="V7" s="28">
        <v>472</v>
      </c>
      <c r="W7" s="28">
        <v>13</v>
      </c>
      <c r="X7" s="28">
        <v>6</v>
      </c>
      <c r="Y7" s="28">
        <v>2</v>
      </c>
      <c r="Z7" s="28">
        <f t="shared" si="3"/>
        <v>21</v>
      </c>
      <c r="AA7" s="31">
        <v>462</v>
      </c>
      <c r="AB7" s="28">
        <v>462</v>
      </c>
      <c r="AC7" s="28">
        <v>5</v>
      </c>
      <c r="AD7" s="28">
        <v>12</v>
      </c>
      <c r="AE7" s="28">
        <v>1</v>
      </c>
      <c r="AF7" s="28">
        <f t="shared" si="4"/>
        <v>18</v>
      </c>
      <c r="AG7" s="33">
        <v>498</v>
      </c>
      <c r="AH7" s="26">
        <v>498</v>
      </c>
      <c r="AI7" s="28">
        <v>15</v>
      </c>
      <c r="AJ7" s="28">
        <v>4</v>
      </c>
      <c r="AK7" s="28">
        <v>1</v>
      </c>
      <c r="AL7" s="26">
        <f t="shared" si="5"/>
        <v>20</v>
      </c>
      <c r="AM7" s="33">
        <f t="shared" si="6"/>
        <v>-4</v>
      </c>
    </row>
    <row r="8" spans="1:39">
      <c r="A8" s="26">
        <v>150145</v>
      </c>
      <c r="B8" s="27" t="s">
        <v>364</v>
      </c>
      <c r="C8" s="31">
        <v>305</v>
      </c>
      <c r="D8" s="28">
        <v>305</v>
      </c>
      <c r="E8" s="28">
        <v>4</v>
      </c>
      <c r="F8" s="28">
        <v>3</v>
      </c>
      <c r="G8" s="28">
        <v>8</v>
      </c>
      <c r="H8" s="28">
        <f t="shared" si="0"/>
        <v>15</v>
      </c>
      <c r="I8" s="31">
        <v>329</v>
      </c>
      <c r="J8" s="28">
        <v>329</v>
      </c>
      <c r="K8" s="28">
        <v>5</v>
      </c>
      <c r="L8" s="28">
        <v>8</v>
      </c>
      <c r="M8" s="28">
        <v>14</v>
      </c>
      <c r="N8" s="28">
        <f t="shared" si="1"/>
        <v>27</v>
      </c>
      <c r="O8" s="31">
        <v>348</v>
      </c>
      <c r="P8" s="28">
        <v>348</v>
      </c>
      <c r="Q8" s="28">
        <v>4</v>
      </c>
      <c r="R8" s="28">
        <v>1</v>
      </c>
      <c r="S8" s="28">
        <v>10</v>
      </c>
      <c r="T8" s="28">
        <f t="shared" si="2"/>
        <v>15</v>
      </c>
      <c r="U8" s="31">
        <v>419</v>
      </c>
      <c r="V8" s="28">
        <v>419</v>
      </c>
      <c r="W8" s="28">
        <v>4</v>
      </c>
      <c r="X8" s="28">
        <v>3</v>
      </c>
      <c r="Y8" s="28">
        <v>10</v>
      </c>
      <c r="Z8" s="28">
        <f t="shared" si="3"/>
        <v>17</v>
      </c>
      <c r="AA8" s="31">
        <v>465</v>
      </c>
      <c r="AB8" s="28">
        <v>465</v>
      </c>
      <c r="AC8" s="28">
        <v>5</v>
      </c>
      <c r="AD8" s="28">
        <v>1</v>
      </c>
      <c r="AE8" s="28">
        <v>12</v>
      </c>
      <c r="AF8" s="28">
        <f t="shared" si="4"/>
        <v>18</v>
      </c>
      <c r="AG8" s="33">
        <v>450</v>
      </c>
      <c r="AH8" s="26">
        <v>450</v>
      </c>
      <c r="AI8" s="28">
        <v>6</v>
      </c>
      <c r="AJ8" s="28">
        <v>3</v>
      </c>
      <c r="AK8" s="28">
        <v>4</v>
      </c>
      <c r="AL8" s="26">
        <f t="shared" si="5"/>
        <v>13</v>
      </c>
      <c r="AM8" s="33">
        <f t="shared" si="6"/>
        <v>-2</v>
      </c>
    </row>
    <row r="9" spans="1:39">
      <c r="A9" s="26">
        <v>173160</v>
      </c>
      <c r="B9" s="27" t="s">
        <v>365</v>
      </c>
      <c r="C9" s="31">
        <v>730</v>
      </c>
      <c r="D9" s="28">
        <v>692</v>
      </c>
      <c r="E9" s="28">
        <v>21</v>
      </c>
      <c r="F9" s="28">
        <v>21</v>
      </c>
      <c r="G9" s="28">
        <v>16</v>
      </c>
      <c r="H9" s="28">
        <f t="shared" si="0"/>
        <v>58</v>
      </c>
      <c r="I9" s="31">
        <v>803</v>
      </c>
      <c r="J9" s="28">
        <v>750</v>
      </c>
      <c r="K9" s="28">
        <v>19</v>
      </c>
      <c r="L9" s="28">
        <v>18</v>
      </c>
      <c r="M9" s="28">
        <v>11</v>
      </c>
      <c r="N9" s="28">
        <f t="shared" si="1"/>
        <v>48</v>
      </c>
      <c r="O9" s="31">
        <v>830</v>
      </c>
      <c r="P9" s="28">
        <v>766</v>
      </c>
      <c r="Q9" s="28">
        <v>26</v>
      </c>
      <c r="R9" s="28">
        <v>25</v>
      </c>
      <c r="S9" s="28">
        <v>13</v>
      </c>
      <c r="T9" s="28">
        <f t="shared" si="2"/>
        <v>64</v>
      </c>
      <c r="U9" s="31">
        <v>918</v>
      </c>
      <c r="V9" s="28">
        <v>843</v>
      </c>
      <c r="W9" s="28">
        <v>16</v>
      </c>
      <c r="X9" s="28">
        <v>16</v>
      </c>
      <c r="Y9" s="28">
        <v>18</v>
      </c>
      <c r="Z9" s="28">
        <f t="shared" si="3"/>
        <v>50</v>
      </c>
      <c r="AA9" s="31">
        <v>933</v>
      </c>
      <c r="AB9" s="28">
        <v>856</v>
      </c>
      <c r="AC9" s="28">
        <v>17</v>
      </c>
      <c r="AD9" s="28">
        <v>15</v>
      </c>
      <c r="AE9" s="28">
        <v>12</v>
      </c>
      <c r="AF9" s="28">
        <f t="shared" si="4"/>
        <v>44</v>
      </c>
      <c r="AG9" s="33">
        <v>910</v>
      </c>
      <c r="AH9" s="26">
        <v>842</v>
      </c>
      <c r="AI9" s="28">
        <v>13</v>
      </c>
      <c r="AJ9" s="28">
        <v>11</v>
      </c>
      <c r="AK9" s="28">
        <v>3</v>
      </c>
      <c r="AL9" s="26">
        <f t="shared" si="5"/>
        <v>27</v>
      </c>
      <c r="AM9" s="33">
        <f t="shared" si="6"/>
        <v>-31</v>
      </c>
    </row>
    <row r="10" spans="1:39">
      <c r="A10" s="26">
        <v>110097</v>
      </c>
      <c r="B10" s="27" t="s">
        <v>260</v>
      </c>
      <c r="C10" s="31">
        <v>690</v>
      </c>
      <c r="D10" s="28">
        <v>690</v>
      </c>
      <c r="E10" s="28">
        <v>29</v>
      </c>
      <c r="F10" s="28">
        <v>11</v>
      </c>
      <c r="G10" s="28">
        <v>12</v>
      </c>
      <c r="H10" s="28">
        <f t="shared" si="0"/>
        <v>52</v>
      </c>
      <c r="I10" s="31">
        <v>778</v>
      </c>
      <c r="J10" s="28">
        <v>778</v>
      </c>
      <c r="K10" s="28">
        <v>22</v>
      </c>
      <c r="L10" s="28">
        <v>12</v>
      </c>
      <c r="M10" s="28">
        <v>9</v>
      </c>
      <c r="N10" s="28">
        <f t="shared" si="1"/>
        <v>43</v>
      </c>
      <c r="O10" s="31">
        <v>896</v>
      </c>
      <c r="P10" s="28">
        <v>896</v>
      </c>
      <c r="Q10" s="28">
        <v>42</v>
      </c>
      <c r="R10" s="28">
        <v>10</v>
      </c>
      <c r="S10" s="28">
        <v>10</v>
      </c>
      <c r="T10" s="28">
        <f t="shared" si="2"/>
        <v>62</v>
      </c>
      <c r="U10" s="31">
        <v>913</v>
      </c>
      <c r="V10" s="28">
        <v>913</v>
      </c>
      <c r="W10" s="28">
        <v>39</v>
      </c>
      <c r="X10" s="28">
        <v>18</v>
      </c>
      <c r="Y10" s="28">
        <v>15</v>
      </c>
      <c r="Z10" s="28">
        <f t="shared" si="3"/>
        <v>72</v>
      </c>
      <c r="AA10" s="31">
        <v>897</v>
      </c>
      <c r="AB10" s="28">
        <v>897</v>
      </c>
      <c r="AC10" s="28">
        <v>31</v>
      </c>
      <c r="AD10" s="28">
        <v>19</v>
      </c>
      <c r="AE10" s="28">
        <v>8</v>
      </c>
      <c r="AF10" s="28">
        <f t="shared" si="4"/>
        <v>58</v>
      </c>
      <c r="AG10" s="33">
        <v>932</v>
      </c>
      <c r="AH10" s="26">
        <v>932</v>
      </c>
      <c r="AI10" s="28">
        <v>41</v>
      </c>
      <c r="AJ10" s="28">
        <v>13</v>
      </c>
      <c r="AK10" s="28">
        <v>14</v>
      </c>
      <c r="AL10" s="26">
        <f t="shared" si="5"/>
        <v>68</v>
      </c>
      <c r="AM10" s="33">
        <f t="shared" si="6"/>
        <v>16</v>
      </c>
    </row>
    <row r="11" spans="1:39">
      <c r="A11" s="26">
        <v>201371</v>
      </c>
      <c r="B11" s="27" t="s">
        <v>262</v>
      </c>
      <c r="C11" s="31">
        <v>250</v>
      </c>
      <c r="D11" s="28">
        <v>230</v>
      </c>
      <c r="E11" s="28">
        <v>5</v>
      </c>
      <c r="F11" s="28">
        <v>4</v>
      </c>
      <c r="G11" s="28">
        <v>2</v>
      </c>
      <c r="H11" s="28">
        <f t="shared" si="0"/>
        <v>11</v>
      </c>
      <c r="I11" s="31">
        <v>263</v>
      </c>
      <c r="J11" s="28">
        <v>242</v>
      </c>
      <c r="K11" s="28">
        <v>7</v>
      </c>
      <c r="L11" s="28">
        <v>3</v>
      </c>
      <c r="M11" s="28">
        <v>2</v>
      </c>
      <c r="N11" s="28">
        <f t="shared" si="1"/>
        <v>12</v>
      </c>
      <c r="O11" s="31">
        <v>274</v>
      </c>
      <c r="P11" s="28">
        <v>253</v>
      </c>
      <c r="Q11" s="28">
        <v>8</v>
      </c>
      <c r="R11" s="28">
        <v>7</v>
      </c>
      <c r="S11" s="28">
        <v>2</v>
      </c>
      <c r="T11" s="28">
        <f t="shared" si="2"/>
        <v>17</v>
      </c>
      <c r="U11" s="31">
        <v>240</v>
      </c>
      <c r="V11" s="28">
        <v>219</v>
      </c>
      <c r="W11" s="28">
        <v>8</v>
      </c>
      <c r="X11" s="28">
        <v>14</v>
      </c>
      <c r="Y11" s="28">
        <v>3</v>
      </c>
      <c r="Z11" s="28">
        <f t="shared" si="3"/>
        <v>25</v>
      </c>
      <c r="AA11" s="31">
        <v>272</v>
      </c>
      <c r="AB11" s="28">
        <v>240</v>
      </c>
      <c r="AC11" s="28">
        <v>14</v>
      </c>
      <c r="AD11" s="28">
        <v>9</v>
      </c>
      <c r="AE11" s="28">
        <v>4</v>
      </c>
      <c r="AF11" s="28">
        <f t="shared" si="4"/>
        <v>27</v>
      </c>
      <c r="AG11" s="33">
        <v>209</v>
      </c>
      <c r="AH11" s="26">
        <v>187</v>
      </c>
      <c r="AI11" s="28">
        <v>6</v>
      </c>
      <c r="AJ11" s="28">
        <v>5</v>
      </c>
      <c r="AK11" s="28">
        <v>0</v>
      </c>
      <c r="AL11" s="26">
        <f t="shared" si="5"/>
        <v>11</v>
      </c>
      <c r="AM11" s="33">
        <f t="shared" si="6"/>
        <v>0</v>
      </c>
    </row>
    <row r="12" spans="1:39">
      <c r="A12" s="26">
        <v>219790</v>
      </c>
      <c r="B12" s="27" t="s">
        <v>263</v>
      </c>
      <c r="C12" s="31">
        <v>128</v>
      </c>
      <c r="D12" s="28">
        <v>127</v>
      </c>
      <c r="E12" s="28">
        <v>6</v>
      </c>
      <c r="F12" s="28">
        <v>8</v>
      </c>
      <c r="G12" s="28">
        <v>0</v>
      </c>
      <c r="H12" s="28">
        <f t="shared" si="0"/>
        <v>14</v>
      </c>
      <c r="I12" s="31">
        <v>176</v>
      </c>
      <c r="J12" s="28">
        <v>175</v>
      </c>
      <c r="K12" s="28">
        <v>6</v>
      </c>
      <c r="L12" s="28">
        <v>8</v>
      </c>
      <c r="M12" s="28">
        <v>0</v>
      </c>
      <c r="N12" s="28">
        <f t="shared" si="1"/>
        <v>14</v>
      </c>
      <c r="O12" s="31">
        <v>248</v>
      </c>
      <c r="P12" s="28">
        <v>247</v>
      </c>
      <c r="Q12" s="28">
        <v>7</v>
      </c>
      <c r="R12" s="28">
        <v>2</v>
      </c>
      <c r="S12" s="28">
        <v>2</v>
      </c>
      <c r="T12" s="28">
        <f t="shared" si="2"/>
        <v>11</v>
      </c>
      <c r="U12" s="31">
        <v>305</v>
      </c>
      <c r="V12" s="28">
        <v>303</v>
      </c>
      <c r="W12" s="28">
        <v>9</v>
      </c>
      <c r="X12" s="28">
        <v>5</v>
      </c>
      <c r="Y12" s="28">
        <v>2</v>
      </c>
      <c r="Z12" s="28">
        <f t="shared" si="3"/>
        <v>16</v>
      </c>
      <c r="AA12" s="31">
        <v>309</v>
      </c>
      <c r="AB12" s="28">
        <v>300</v>
      </c>
      <c r="AC12" s="28">
        <v>4</v>
      </c>
      <c r="AD12" s="28">
        <v>6</v>
      </c>
      <c r="AE12" s="28">
        <v>2</v>
      </c>
      <c r="AF12" s="28">
        <f t="shared" si="4"/>
        <v>12</v>
      </c>
      <c r="AG12" s="33">
        <v>304</v>
      </c>
      <c r="AH12" s="26">
        <v>293</v>
      </c>
      <c r="AI12" s="28">
        <v>17</v>
      </c>
      <c r="AJ12" s="28">
        <v>5</v>
      </c>
      <c r="AK12" s="28">
        <v>2</v>
      </c>
      <c r="AL12" s="26">
        <f t="shared" si="5"/>
        <v>24</v>
      </c>
      <c r="AM12" s="33">
        <f t="shared" si="6"/>
        <v>10</v>
      </c>
    </row>
    <row r="13" spans="1:39">
      <c r="A13" s="26">
        <v>110361</v>
      </c>
      <c r="B13" s="27" t="s">
        <v>264</v>
      </c>
      <c r="C13" s="31">
        <v>430</v>
      </c>
      <c r="D13" s="28">
        <v>418</v>
      </c>
      <c r="E13" s="28">
        <v>23</v>
      </c>
      <c r="F13" s="28">
        <v>15</v>
      </c>
      <c r="G13" s="28">
        <v>4</v>
      </c>
      <c r="H13" s="28">
        <f t="shared" si="0"/>
        <v>42</v>
      </c>
      <c r="I13" s="31">
        <v>595</v>
      </c>
      <c r="J13" s="28">
        <v>564</v>
      </c>
      <c r="K13" s="28">
        <v>27</v>
      </c>
      <c r="L13" s="28">
        <v>23</v>
      </c>
      <c r="M13" s="28">
        <v>17</v>
      </c>
      <c r="N13" s="28">
        <f t="shared" si="1"/>
        <v>67</v>
      </c>
      <c r="O13" s="31">
        <v>648</v>
      </c>
      <c r="P13" s="28">
        <v>626</v>
      </c>
      <c r="Q13" s="28">
        <v>33</v>
      </c>
      <c r="R13" s="28">
        <v>22</v>
      </c>
      <c r="S13" s="28">
        <v>29</v>
      </c>
      <c r="T13" s="28">
        <f t="shared" si="2"/>
        <v>84</v>
      </c>
      <c r="U13" s="31">
        <v>739</v>
      </c>
      <c r="V13" s="28">
        <v>711</v>
      </c>
      <c r="W13" s="28">
        <v>36</v>
      </c>
      <c r="X13" s="28">
        <v>25</v>
      </c>
      <c r="Y13" s="28">
        <v>31</v>
      </c>
      <c r="Z13" s="28">
        <f t="shared" si="3"/>
        <v>92</v>
      </c>
      <c r="AA13" s="31">
        <v>850</v>
      </c>
      <c r="AB13" s="28">
        <v>825</v>
      </c>
      <c r="AC13" s="28">
        <v>27</v>
      </c>
      <c r="AD13" s="28">
        <v>16</v>
      </c>
      <c r="AE13" s="28">
        <v>33</v>
      </c>
      <c r="AF13" s="28">
        <f t="shared" si="4"/>
        <v>76</v>
      </c>
      <c r="AG13" s="33">
        <v>1057</v>
      </c>
      <c r="AH13" s="26">
        <v>1029</v>
      </c>
      <c r="AI13" s="28">
        <v>30</v>
      </c>
      <c r="AJ13" s="28">
        <v>17</v>
      </c>
      <c r="AK13" s="28">
        <v>35</v>
      </c>
      <c r="AL13" s="26">
        <f t="shared" si="5"/>
        <v>82</v>
      </c>
      <c r="AM13" s="33">
        <f t="shared" si="6"/>
        <v>40</v>
      </c>
    </row>
    <row r="14" spans="1:39">
      <c r="A14" s="26">
        <v>169080</v>
      </c>
      <c r="B14" s="27" t="s">
        <v>265</v>
      </c>
      <c r="C14" s="31">
        <v>952</v>
      </c>
      <c r="D14" s="28">
        <v>872</v>
      </c>
      <c r="E14" s="28">
        <v>64</v>
      </c>
      <c r="F14" s="28">
        <v>28</v>
      </c>
      <c r="G14" s="28">
        <v>38</v>
      </c>
      <c r="H14" s="28">
        <f t="shared" si="0"/>
        <v>130</v>
      </c>
      <c r="I14" s="31">
        <v>1030</v>
      </c>
      <c r="J14" s="28">
        <v>919</v>
      </c>
      <c r="K14" s="28">
        <v>43</v>
      </c>
      <c r="L14" s="28">
        <v>53</v>
      </c>
      <c r="M14" s="28">
        <v>39</v>
      </c>
      <c r="N14" s="28">
        <f t="shared" si="1"/>
        <v>135</v>
      </c>
      <c r="O14" s="31">
        <v>927</v>
      </c>
      <c r="P14" s="28">
        <v>823</v>
      </c>
      <c r="Q14" s="28">
        <v>39</v>
      </c>
      <c r="R14" s="28">
        <v>28</v>
      </c>
      <c r="S14" s="28">
        <v>39</v>
      </c>
      <c r="T14" s="28">
        <f t="shared" si="2"/>
        <v>106</v>
      </c>
      <c r="U14" s="31">
        <v>1038</v>
      </c>
      <c r="V14" s="28">
        <v>908</v>
      </c>
      <c r="W14" s="28">
        <v>44</v>
      </c>
      <c r="X14" s="28">
        <v>23</v>
      </c>
      <c r="Y14" s="28">
        <v>36</v>
      </c>
      <c r="Z14" s="28">
        <f t="shared" si="3"/>
        <v>103</v>
      </c>
      <c r="AA14" s="31">
        <v>905</v>
      </c>
      <c r="AB14" s="28">
        <v>795</v>
      </c>
      <c r="AC14" s="28">
        <v>31</v>
      </c>
      <c r="AD14" s="28">
        <v>16</v>
      </c>
      <c r="AE14" s="28">
        <v>36</v>
      </c>
      <c r="AF14" s="28">
        <f t="shared" si="4"/>
        <v>83</v>
      </c>
      <c r="AG14" s="33">
        <v>1000</v>
      </c>
      <c r="AH14" s="26">
        <v>852</v>
      </c>
      <c r="AI14" s="28">
        <v>35</v>
      </c>
      <c r="AJ14" s="28">
        <v>14</v>
      </c>
      <c r="AK14" s="28">
        <v>39</v>
      </c>
      <c r="AL14" s="26">
        <f t="shared" si="5"/>
        <v>88</v>
      </c>
      <c r="AM14" s="33">
        <f t="shared" si="6"/>
        <v>-42</v>
      </c>
    </row>
    <row r="15" spans="1:39">
      <c r="A15" s="26">
        <v>156365</v>
      </c>
      <c r="B15" s="27" t="s">
        <v>266</v>
      </c>
      <c r="C15" s="31">
        <v>225</v>
      </c>
      <c r="D15" s="28">
        <v>196</v>
      </c>
      <c r="E15" s="28">
        <v>4</v>
      </c>
      <c r="F15" s="28">
        <v>3</v>
      </c>
      <c r="G15" s="28">
        <v>0</v>
      </c>
      <c r="H15" s="28">
        <f t="shared" si="0"/>
        <v>7</v>
      </c>
      <c r="I15" s="31">
        <v>191</v>
      </c>
      <c r="J15" s="28">
        <v>175</v>
      </c>
      <c r="K15" s="28">
        <v>5</v>
      </c>
      <c r="L15" s="28">
        <v>5</v>
      </c>
      <c r="M15" s="28">
        <v>0</v>
      </c>
      <c r="N15" s="28">
        <f t="shared" si="1"/>
        <v>10</v>
      </c>
      <c r="O15" s="31">
        <v>233</v>
      </c>
      <c r="P15" s="28">
        <v>220</v>
      </c>
      <c r="Q15" s="28">
        <v>4</v>
      </c>
      <c r="R15" s="28">
        <v>1</v>
      </c>
      <c r="S15" s="28">
        <v>0</v>
      </c>
      <c r="T15" s="28">
        <f t="shared" si="2"/>
        <v>5</v>
      </c>
      <c r="U15" s="31">
        <v>266</v>
      </c>
      <c r="V15" s="28">
        <v>256</v>
      </c>
      <c r="W15" s="28">
        <v>8</v>
      </c>
      <c r="X15" s="28">
        <v>4</v>
      </c>
      <c r="Y15" s="28">
        <v>0</v>
      </c>
      <c r="Z15" s="28">
        <f t="shared" si="3"/>
        <v>12</v>
      </c>
      <c r="AA15" s="31">
        <v>334</v>
      </c>
      <c r="AB15" s="28">
        <v>325</v>
      </c>
      <c r="AC15" s="28">
        <v>5</v>
      </c>
      <c r="AD15" s="28">
        <v>9</v>
      </c>
      <c r="AE15" s="28">
        <v>0</v>
      </c>
      <c r="AF15" s="28">
        <f t="shared" si="4"/>
        <v>14</v>
      </c>
      <c r="AG15" s="33">
        <v>357</v>
      </c>
      <c r="AH15" s="26">
        <v>333</v>
      </c>
      <c r="AI15" s="28">
        <v>7</v>
      </c>
      <c r="AJ15" s="28">
        <v>4</v>
      </c>
      <c r="AK15" s="28">
        <v>0</v>
      </c>
      <c r="AL15" s="26">
        <f t="shared" si="5"/>
        <v>11</v>
      </c>
      <c r="AM15" s="33">
        <f t="shared" si="6"/>
        <v>4</v>
      </c>
    </row>
    <row r="16" spans="1:39">
      <c r="A16" s="26">
        <v>219806</v>
      </c>
      <c r="B16" s="27" t="s">
        <v>267</v>
      </c>
      <c r="C16" s="31">
        <v>428</v>
      </c>
      <c r="D16" s="28">
        <v>394</v>
      </c>
      <c r="E16" s="28">
        <v>10</v>
      </c>
      <c r="F16" s="28">
        <v>16</v>
      </c>
      <c r="G16" s="28">
        <v>33</v>
      </c>
      <c r="H16" s="28">
        <f t="shared" si="0"/>
        <v>59</v>
      </c>
      <c r="I16" s="31">
        <v>403</v>
      </c>
      <c r="J16" s="28">
        <v>403</v>
      </c>
      <c r="K16" s="28">
        <v>5</v>
      </c>
      <c r="L16" s="28">
        <v>12</v>
      </c>
      <c r="M16" s="28">
        <v>23</v>
      </c>
      <c r="N16" s="28">
        <f t="shared" si="1"/>
        <v>40</v>
      </c>
      <c r="O16" s="31">
        <v>380</v>
      </c>
      <c r="P16" s="28">
        <v>347</v>
      </c>
      <c r="Q16" s="28">
        <v>7</v>
      </c>
      <c r="R16" s="28">
        <v>11</v>
      </c>
      <c r="S16" s="28">
        <v>17</v>
      </c>
      <c r="T16" s="28">
        <f t="shared" si="2"/>
        <v>35</v>
      </c>
      <c r="U16" s="31">
        <v>328</v>
      </c>
      <c r="V16" s="28">
        <v>326</v>
      </c>
      <c r="W16" s="28">
        <v>7</v>
      </c>
      <c r="X16" s="28">
        <v>9</v>
      </c>
      <c r="Y16" s="28">
        <v>15</v>
      </c>
      <c r="Z16" s="28">
        <f t="shared" si="3"/>
        <v>31</v>
      </c>
      <c r="AA16" s="31">
        <v>337</v>
      </c>
      <c r="AB16" s="28">
        <v>333</v>
      </c>
      <c r="AC16" s="28">
        <v>4</v>
      </c>
      <c r="AD16" s="28">
        <v>3</v>
      </c>
      <c r="AE16" s="28">
        <v>16</v>
      </c>
      <c r="AF16" s="28">
        <f t="shared" si="4"/>
        <v>23</v>
      </c>
      <c r="AG16" s="33">
        <v>382</v>
      </c>
      <c r="AH16" s="26">
        <v>328</v>
      </c>
      <c r="AI16" s="28">
        <v>7</v>
      </c>
      <c r="AJ16" s="28">
        <v>2</v>
      </c>
      <c r="AK16" s="28">
        <v>23</v>
      </c>
      <c r="AL16" s="26">
        <f t="shared" si="5"/>
        <v>32</v>
      </c>
      <c r="AM16" s="33">
        <f t="shared" si="6"/>
        <v>-27</v>
      </c>
    </row>
    <row r="17" spans="1:39">
      <c r="A17" s="26">
        <v>201654</v>
      </c>
      <c r="B17" s="27" t="s">
        <v>268</v>
      </c>
      <c r="C17" s="31">
        <v>671</v>
      </c>
      <c r="D17" s="28">
        <v>620</v>
      </c>
      <c r="E17" s="28">
        <v>27</v>
      </c>
      <c r="F17" s="28">
        <v>14</v>
      </c>
      <c r="G17" s="28">
        <v>2</v>
      </c>
      <c r="H17" s="28">
        <f t="shared" si="0"/>
        <v>43</v>
      </c>
      <c r="I17" s="31">
        <v>685</v>
      </c>
      <c r="J17" s="28">
        <v>625</v>
      </c>
      <c r="K17" s="28">
        <v>19</v>
      </c>
      <c r="L17" s="28">
        <v>13</v>
      </c>
      <c r="M17" s="28">
        <v>3</v>
      </c>
      <c r="N17" s="28">
        <f t="shared" si="1"/>
        <v>35</v>
      </c>
      <c r="O17" s="31">
        <v>674</v>
      </c>
      <c r="P17" s="28">
        <v>617</v>
      </c>
      <c r="Q17" s="28">
        <v>23</v>
      </c>
      <c r="R17" s="28">
        <v>16</v>
      </c>
      <c r="S17" s="28">
        <v>5</v>
      </c>
      <c r="T17" s="28">
        <f t="shared" si="2"/>
        <v>44</v>
      </c>
      <c r="U17" s="31">
        <v>676</v>
      </c>
      <c r="V17" s="28">
        <v>629</v>
      </c>
      <c r="W17" s="28">
        <v>16</v>
      </c>
      <c r="X17" s="28">
        <v>16</v>
      </c>
      <c r="Y17" s="28">
        <v>4</v>
      </c>
      <c r="Z17" s="28">
        <f t="shared" si="3"/>
        <v>36</v>
      </c>
      <c r="AA17" s="31">
        <v>665</v>
      </c>
      <c r="AB17" s="28">
        <v>622</v>
      </c>
      <c r="AC17" s="28">
        <v>15</v>
      </c>
      <c r="AD17" s="28">
        <v>21</v>
      </c>
      <c r="AE17" s="28">
        <v>4</v>
      </c>
      <c r="AF17" s="28">
        <f t="shared" si="4"/>
        <v>40</v>
      </c>
      <c r="AG17" s="33">
        <v>761</v>
      </c>
      <c r="AH17" s="26">
        <v>722</v>
      </c>
      <c r="AI17" s="28">
        <v>23</v>
      </c>
      <c r="AJ17" s="28">
        <v>13</v>
      </c>
      <c r="AK17" s="28">
        <v>2</v>
      </c>
      <c r="AL17" s="26">
        <f t="shared" si="5"/>
        <v>38</v>
      </c>
      <c r="AM17" s="33">
        <f t="shared" si="6"/>
        <v>-5</v>
      </c>
    </row>
    <row r="18" spans="1:39">
      <c r="A18" s="26">
        <v>217688</v>
      </c>
      <c r="B18" s="27" t="s">
        <v>269</v>
      </c>
      <c r="C18" s="31">
        <v>327</v>
      </c>
      <c r="D18" s="28">
        <v>327</v>
      </c>
      <c r="E18" s="28">
        <v>6</v>
      </c>
      <c r="F18" s="28">
        <v>5</v>
      </c>
      <c r="G18" s="28">
        <v>12</v>
      </c>
      <c r="H18" s="28">
        <f t="shared" si="0"/>
        <v>23</v>
      </c>
      <c r="I18" s="31">
        <v>413</v>
      </c>
      <c r="J18" s="28">
        <v>386</v>
      </c>
      <c r="K18" s="28">
        <v>9</v>
      </c>
      <c r="L18" s="28">
        <v>10</v>
      </c>
      <c r="M18" s="28">
        <v>30</v>
      </c>
      <c r="N18" s="28">
        <f t="shared" si="1"/>
        <v>49</v>
      </c>
      <c r="O18" s="31">
        <v>456</v>
      </c>
      <c r="P18" s="28">
        <v>437</v>
      </c>
      <c r="Q18" s="28">
        <v>8</v>
      </c>
      <c r="R18" s="28">
        <v>9</v>
      </c>
      <c r="S18" s="28">
        <v>23</v>
      </c>
      <c r="T18" s="28">
        <f t="shared" si="2"/>
        <v>40</v>
      </c>
      <c r="U18" s="31">
        <v>485</v>
      </c>
      <c r="V18" s="28">
        <v>464</v>
      </c>
      <c r="W18" s="28">
        <v>4</v>
      </c>
      <c r="X18" s="28">
        <v>12</v>
      </c>
      <c r="Y18" s="28">
        <v>24</v>
      </c>
      <c r="Z18" s="28">
        <f t="shared" si="3"/>
        <v>40</v>
      </c>
      <c r="AA18" s="31">
        <v>433</v>
      </c>
      <c r="AB18" s="28">
        <v>412</v>
      </c>
      <c r="AC18" s="28">
        <v>9</v>
      </c>
      <c r="AD18" s="28">
        <v>10</v>
      </c>
      <c r="AE18" s="28">
        <v>18</v>
      </c>
      <c r="AF18" s="28">
        <f t="shared" si="4"/>
        <v>37</v>
      </c>
      <c r="AG18" s="33">
        <v>505</v>
      </c>
      <c r="AH18" s="26">
        <v>481</v>
      </c>
      <c r="AI18" s="28">
        <v>7</v>
      </c>
      <c r="AJ18" s="28">
        <v>12</v>
      </c>
      <c r="AK18" s="28">
        <v>19</v>
      </c>
      <c r="AL18" s="26">
        <f t="shared" si="5"/>
        <v>38</v>
      </c>
      <c r="AM18" s="33">
        <f t="shared" si="6"/>
        <v>15</v>
      </c>
    </row>
    <row r="19" spans="1:39">
      <c r="A19" s="26">
        <v>178697</v>
      </c>
      <c r="B19" s="27" t="s">
        <v>270</v>
      </c>
      <c r="C19" s="31">
        <v>304</v>
      </c>
      <c r="D19" s="28">
        <v>284</v>
      </c>
      <c r="E19" s="28">
        <v>7</v>
      </c>
      <c r="F19" s="28">
        <v>8</v>
      </c>
      <c r="G19" s="28">
        <v>6</v>
      </c>
      <c r="H19" s="28">
        <f t="shared" si="0"/>
        <v>21</v>
      </c>
      <c r="I19" s="31">
        <v>283</v>
      </c>
      <c r="J19" s="28">
        <v>266</v>
      </c>
      <c r="K19" s="28">
        <v>13</v>
      </c>
      <c r="L19" s="28">
        <v>9</v>
      </c>
      <c r="M19" s="28">
        <v>9</v>
      </c>
      <c r="N19" s="28">
        <f t="shared" si="1"/>
        <v>31</v>
      </c>
      <c r="O19" s="31">
        <v>324</v>
      </c>
      <c r="P19" s="28">
        <v>291</v>
      </c>
      <c r="Q19" s="28">
        <v>21</v>
      </c>
      <c r="R19" s="28">
        <v>4</v>
      </c>
      <c r="S19" s="28">
        <v>18</v>
      </c>
      <c r="T19" s="28">
        <f t="shared" si="2"/>
        <v>43</v>
      </c>
      <c r="U19" s="31">
        <v>341</v>
      </c>
      <c r="V19" s="28">
        <v>297</v>
      </c>
      <c r="W19" s="28">
        <v>17</v>
      </c>
      <c r="X19" s="28">
        <v>9</v>
      </c>
      <c r="Y19" s="28">
        <v>9</v>
      </c>
      <c r="Z19" s="28">
        <f t="shared" si="3"/>
        <v>35</v>
      </c>
      <c r="AA19" s="31">
        <v>352</v>
      </c>
      <c r="AB19" s="28">
        <v>303</v>
      </c>
      <c r="AC19" s="28">
        <v>12</v>
      </c>
      <c r="AD19" s="28">
        <v>5</v>
      </c>
      <c r="AE19" s="28">
        <v>5</v>
      </c>
      <c r="AF19" s="28">
        <f t="shared" si="4"/>
        <v>22</v>
      </c>
      <c r="AG19" s="33">
        <v>365</v>
      </c>
      <c r="AH19" s="26">
        <v>317</v>
      </c>
      <c r="AI19" s="28">
        <v>13</v>
      </c>
      <c r="AJ19" s="28">
        <v>7</v>
      </c>
      <c r="AK19" s="28">
        <v>6</v>
      </c>
      <c r="AL19" s="26">
        <f t="shared" si="5"/>
        <v>26</v>
      </c>
      <c r="AM19" s="33">
        <f t="shared" si="6"/>
        <v>5</v>
      </c>
    </row>
    <row r="20" spans="1:39">
      <c r="A20" s="26">
        <v>126669</v>
      </c>
      <c r="B20" s="27" t="s">
        <v>271</v>
      </c>
      <c r="C20" s="31">
        <v>476</v>
      </c>
      <c r="D20" s="28">
        <v>471</v>
      </c>
      <c r="E20" s="28">
        <v>11</v>
      </c>
      <c r="F20" s="28">
        <v>2</v>
      </c>
      <c r="G20" s="28">
        <v>0</v>
      </c>
      <c r="H20" s="28">
        <f t="shared" si="0"/>
        <v>13</v>
      </c>
      <c r="I20" s="31">
        <v>156</v>
      </c>
      <c r="J20" s="28">
        <v>156</v>
      </c>
      <c r="K20" s="28">
        <v>2</v>
      </c>
      <c r="L20" s="28">
        <v>1</v>
      </c>
      <c r="M20" s="28">
        <v>0</v>
      </c>
      <c r="N20" s="28">
        <f t="shared" si="1"/>
        <v>3</v>
      </c>
      <c r="O20" s="31">
        <v>332</v>
      </c>
      <c r="P20" s="28">
        <v>332</v>
      </c>
      <c r="Q20" s="28">
        <v>9</v>
      </c>
      <c r="R20" s="28">
        <v>2</v>
      </c>
      <c r="S20" s="28">
        <v>0</v>
      </c>
      <c r="T20" s="28">
        <f t="shared" si="2"/>
        <v>11</v>
      </c>
      <c r="U20" s="31">
        <v>424</v>
      </c>
      <c r="V20" s="28">
        <v>424</v>
      </c>
      <c r="W20" s="28">
        <v>7</v>
      </c>
      <c r="X20" s="28">
        <v>10</v>
      </c>
      <c r="Y20" s="28">
        <v>0</v>
      </c>
      <c r="Z20" s="28">
        <f t="shared" si="3"/>
        <v>17</v>
      </c>
      <c r="AA20" s="31">
        <v>412</v>
      </c>
      <c r="AB20" s="28">
        <v>406</v>
      </c>
      <c r="AC20" s="28">
        <v>12</v>
      </c>
      <c r="AD20" s="28">
        <v>7</v>
      </c>
      <c r="AE20" s="28">
        <v>0</v>
      </c>
      <c r="AF20" s="28">
        <f t="shared" si="4"/>
        <v>19</v>
      </c>
      <c r="AG20" s="33">
        <v>516</v>
      </c>
      <c r="AH20" s="26">
        <v>501</v>
      </c>
      <c r="AI20" s="28">
        <v>7</v>
      </c>
      <c r="AJ20" s="28">
        <v>7</v>
      </c>
      <c r="AK20" s="28">
        <v>0</v>
      </c>
      <c r="AL20" s="26">
        <f t="shared" si="5"/>
        <v>14</v>
      </c>
      <c r="AM20" s="33">
        <f t="shared" si="6"/>
        <v>1</v>
      </c>
    </row>
    <row r="21" spans="1:39">
      <c r="A21" s="26">
        <v>210331</v>
      </c>
      <c r="B21" s="27" t="s">
        <v>273</v>
      </c>
      <c r="C21" s="31">
        <v>186</v>
      </c>
      <c r="D21" s="28">
        <v>186</v>
      </c>
      <c r="E21" s="28">
        <v>0</v>
      </c>
      <c r="F21" s="28">
        <v>0</v>
      </c>
      <c r="G21" s="28">
        <v>0</v>
      </c>
      <c r="H21" s="28">
        <f t="shared" si="0"/>
        <v>0</v>
      </c>
      <c r="I21" s="31">
        <v>152</v>
      </c>
      <c r="J21" s="28">
        <v>152</v>
      </c>
      <c r="K21" s="28">
        <v>2</v>
      </c>
      <c r="L21" s="28">
        <v>5</v>
      </c>
      <c r="M21" s="28">
        <v>0</v>
      </c>
      <c r="N21" s="28">
        <f t="shared" si="1"/>
        <v>7</v>
      </c>
      <c r="O21" s="31">
        <v>191</v>
      </c>
      <c r="P21" s="28">
        <v>191</v>
      </c>
      <c r="Q21" s="28">
        <v>18</v>
      </c>
      <c r="R21" s="28">
        <v>0</v>
      </c>
      <c r="S21" s="28">
        <v>0</v>
      </c>
      <c r="T21" s="28">
        <f t="shared" si="2"/>
        <v>18</v>
      </c>
      <c r="U21" s="31">
        <v>201</v>
      </c>
      <c r="V21" s="28">
        <v>201</v>
      </c>
      <c r="W21" s="28">
        <v>13</v>
      </c>
      <c r="X21" s="28">
        <v>0</v>
      </c>
      <c r="Y21" s="28">
        <v>0</v>
      </c>
      <c r="Z21" s="28">
        <f t="shared" si="3"/>
        <v>13</v>
      </c>
      <c r="AA21" s="31">
        <v>221</v>
      </c>
      <c r="AB21" s="28">
        <v>221</v>
      </c>
      <c r="AC21" s="28">
        <v>8</v>
      </c>
      <c r="AD21" s="28">
        <v>0</v>
      </c>
      <c r="AE21" s="28">
        <v>0</v>
      </c>
      <c r="AF21" s="28">
        <f t="shared" si="4"/>
        <v>8</v>
      </c>
      <c r="AG21" s="33">
        <v>202</v>
      </c>
      <c r="AH21" s="26">
        <v>202</v>
      </c>
      <c r="AI21" s="28">
        <v>14</v>
      </c>
      <c r="AJ21" s="28">
        <v>0</v>
      </c>
      <c r="AK21" s="28">
        <v>0</v>
      </c>
      <c r="AL21" s="26">
        <f t="shared" si="5"/>
        <v>14</v>
      </c>
      <c r="AM21" s="33">
        <f t="shared" si="6"/>
        <v>14</v>
      </c>
    </row>
    <row r="22" spans="1:39">
      <c r="A22" s="26">
        <v>170037</v>
      </c>
      <c r="B22" s="27" t="s">
        <v>274</v>
      </c>
      <c r="C22" s="31">
        <v>407</v>
      </c>
      <c r="D22" s="28">
        <v>371</v>
      </c>
      <c r="E22" s="28">
        <v>10</v>
      </c>
      <c r="F22" s="28">
        <v>4</v>
      </c>
      <c r="G22" s="28">
        <v>2</v>
      </c>
      <c r="H22" s="28">
        <f t="shared" si="0"/>
        <v>16</v>
      </c>
      <c r="I22" s="31">
        <v>357</v>
      </c>
      <c r="J22" s="28">
        <v>357</v>
      </c>
      <c r="K22" s="28">
        <v>11</v>
      </c>
      <c r="L22" s="28">
        <v>3</v>
      </c>
      <c r="M22" s="28">
        <v>3</v>
      </c>
      <c r="N22" s="28">
        <f t="shared" si="1"/>
        <v>17</v>
      </c>
      <c r="O22" s="31">
        <v>366</v>
      </c>
      <c r="P22" s="28">
        <v>366</v>
      </c>
      <c r="Q22" s="28">
        <v>8</v>
      </c>
      <c r="R22" s="28">
        <v>6</v>
      </c>
      <c r="S22" s="28">
        <v>1</v>
      </c>
      <c r="T22" s="28">
        <f t="shared" si="2"/>
        <v>15</v>
      </c>
      <c r="U22" s="31">
        <v>386</v>
      </c>
      <c r="V22" s="28">
        <v>386</v>
      </c>
      <c r="W22" s="28">
        <v>7</v>
      </c>
      <c r="X22" s="28">
        <v>5</v>
      </c>
      <c r="Y22" s="28">
        <v>4</v>
      </c>
      <c r="Z22" s="28">
        <f t="shared" si="3"/>
        <v>16</v>
      </c>
      <c r="AA22" s="31">
        <v>377</v>
      </c>
      <c r="AB22" s="28">
        <v>377</v>
      </c>
      <c r="AC22" s="28">
        <v>5</v>
      </c>
      <c r="AD22" s="28">
        <v>3</v>
      </c>
      <c r="AE22" s="28">
        <v>1</v>
      </c>
      <c r="AF22" s="28">
        <f t="shared" si="4"/>
        <v>9</v>
      </c>
      <c r="AG22" s="33">
        <v>461</v>
      </c>
      <c r="AH22" s="26">
        <v>461</v>
      </c>
      <c r="AI22" s="28">
        <v>2</v>
      </c>
      <c r="AJ22" s="28">
        <v>2</v>
      </c>
      <c r="AK22" s="28">
        <v>0</v>
      </c>
      <c r="AL22" s="26">
        <f t="shared" si="5"/>
        <v>4</v>
      </c>
      <c r="AM22" s="33">
        <f t="shared" si="6"/>
        <v>-12</v>
      </c>
    </row>
    <row r="23" spans="1:39">
      <c r="A23" s="26">
        <v>139393</v>
      </c>
      <c r="B23" s="27" t="s">
        <v>275</v>
      </c>
      <c r="C23" s="31">
        <v>422</v>
      </c>
      <c r="D23" s="28">
        <v>402</v>
      </c>
      <c r="E23" s="28">
        <v>19</v>
      </c>
      <c r="F23" s="28">
        <v>29</v>
      </c>
      <c r="G23" s="28">
        <v>19</v>
      </c>
      <c r="H23" s="28">
        <f t="shared" si="0"/>
        <v>67</v>
      </c>
      <c r="I23" s="31">
        <v>350</v>
      </c>
      <c r="J23" s="28">
        <v>341</v>
      </c>
      <c r="K23" s="28">
        <v>24</v>
      </c>
      <c r="L23" s="28">
        <v>14</v>
      </c>
      <c r="M23" s="28">
        <v>13</v>
      </c>
      <c r="N23" s="28">
        <f t="shared" si="1"/>
        <v>51</v>
      </c>
      <c r="O23" s="31">
        <v>351</v>
      </c>
      <c r="P23" s="28">
        <v>347</v>
      </c>
      <c r="Q23" s="28">
        <v>16</v>
      </c>
      <c r="R23" s="28">
        <v>17</v>
      </c>
      <c r="S23" s="28">
        <v>6</v>
      </c>
      <c r="T23" s="28">
        <f t="shared" si="2"/>
        <v>39</v>
      </c>
      <c r="U23" s="31">
        <v>384</v>
      </c>
      <c r="V23" s="28">
        <v>376</v>
      </c>
      <c r="W23" s="28">
        <v>24</v>
      </c>
      <c r="X23" s="28">
        <v>24</v>
      </c>
      <c r="Y23" s="28">
        <v>13</v>
      </c>
      <c r="Z23" s="28">
        <f t="shared" si="3"/>
        <v>61</v>
      </c>
      <c r="AA23" s="31">
        <v>238</v>
      </c>
      <c r="AB23" s="28">
        <v>224</v>
      </c>
      <c r="AC23" s="28">
        <v>13</v>
      </c>
      <c r="AD23" s="28">
        <v>10</v>
      </c>
      <c r="AE23" s="28">
        <v>9</v>
      </c>
      <c r="AF23" s="28">
        <f t="shared" si="4"/>
        <v>32</v>
      </c>
      <c r="AG23" s="33">
        <v>253</v>
      </c>
      <c r="AH23" s="26">
        <v>243</v>
      </c>
      <c r="AI23" s="28">
        <v>33</v>
      </c>
      <c r="AJ23" s="28">
        <v>15</v>
      </c>
      <c r="AK23" s="28">
        <v>9</v>
      </c>
      <c r="AL23" s="26">
        <f t="shared" si="5"/>
        <v>57</v>
      </c>
      <c r="AM23" s="33">
        <f t="shared" si="6"/>
        <v>-10</v>
      </c>
    </row>
    <row r="24" spans="1:39">
      <c r="A24" s="26">
        <v>174862</v>
      </c>
      <c r="B24" s="27" t="s">
        <v>276</v>
      </c>
      <c r="C24" s="31">
        <v>119</v>
      </c>
      <c r="D24" s="28">
        <v>119</v>
      </c>
      <c r="E24" s="28">
        <v>2</v>
      </c>
      <c r="F24" s="28">
        <v>4</v>
      </c>
      <c r="G24" s="28">
        <v>0</v>
      </c>
      <c r="H24" s="28">
        <f t="shared" si="0"/>
        <v>6</v>
      </c>
      <c r="I24" s="31">
        <v>234</v>
      </c>
      <c r="J24" s="28">
        <v>191</v>
      </c>
      <c r="K24" s="28">
        <v>4</v>
      </c>
      <c r="L24" s="28">
        <v>0</v>
      </c>
      <c r="M24" s="28">
        <v>0</v>
      </c>
      <c r="N24" s="28">
        <f t="shared" si="1"/>
        <v>4</v>
      </c>
      <c r="O24" s="31">
        <v>206</v>
      </c>
      <c r="P24" s="28">
        <v>203</v>
      </c>
      <c r="Q24" s="28">
        <v>1</v>
      </c>
      <c r="R24" s="28">
        <v>0</v>
      </c>
      <c r="S24" s="28">
        <v>0</v>
      </c>
      <c r="T24" s="28">
        <f t="shared" si="2"/>
        <v>1</v>
      </c>
      <c r="U24" s="31">
        <v>229</v>
      </c>
      <c r="V24" s="28">
        <v>226</v>
      </c>
      <c r="W24" s="28">
        <v>1</v>
      </c>
      <c r="X24" s="28">
        <v>0</v>
      </c>
      <c r="Y24" s="28">
        <v>0</v>
      </c>
      <c r="Z24" s="28">
        <f t="shared" si="3"/>
        <v>1</v>
      </c>
      <c r="AA24" s="31">
        <v>207</v>
      </c>
      <c r="AB24" s="28">
        <v>207</v>
      </c>
      <c r="AC24" s="28">
        <v>1</v>
      </c>
      <c r="AD24" s="28">
        <v>2</v>
      </c>
      <c r="AE24" s="28">
        <v>0</v>
      </c>
      <c r="AF24" s="28">
        <f t="shared" si="4"/>
        <v>3</v>
      </c>
      <c r="AG24" s="33">
        <v>279</v>
      </c>
      <c r="AH24" s="26">
        <v>197</v>
      </c>
      <c r="AI24" s="28">
        <v>4</v>
      </c>
      <c r="AJ24" s="28">
        <v>2</v>
      </c>
      <c r="AK24" s="28">
        <v>0</v>
      </c>
      <c r="AL24" s="26">
        <f t="shared" si="5"/>
        <v>6</v>
      </c>
      <c r="AM24" s="33">
        <f t="shared" si="6"/>
        <v>0</v>
      </c>
    </row>
    <row r="25" spans="1:39">
      <c r="A25" s="26">
        <v>224226</v>
      </c>
      <c r="B25" s="27" t="s">
        <v>277</v>
      </c>
      <c r="C25" s="31">
        <v>815</v>
      </c>
      <c r="D25" s="28">
        <v>777</v>
      </c>
      <c r="E25" s="28">
        <v>19</v>
      </c>
      <c r="F25" s="28">
        <v>6</v>
      </c>
      <c r="G25" s="28">
        <v>3</v>
      </c>
      <c r="H25" s="28">
        <f t="shared" si="0"/>
        <v>28</v>
      </c>
      <c r="I25" s="31">
        <v>809</v>
      </c>
      <c r="J25" s="28">
        <v>771</v>
      </c>
      <c r="K25" s="28">
        <v>11</v>
      </c>
      <c r="L25" s="28">
        <v>13</v>
      </c>
      <c r="M25" s="28">
        <v>4</v>
      </c>
      <c r="N25" s="28">
        <f t="shared" si="1"/>
        <v>28</v>
      </c>
      <c r="O25" s="31">
        <v>838</v>
      </c>
      <c r="P25" s="28">
        <v>811</v>
      </c>
      <c r="Q25" s="28">
        <v>21</v>
      </c>
      <c r="R25" s="28">
        <v>10</v>
      </c>
      <c r="S25" s="28">
        <v>6</v>
      </c>
      <c r="T25" s="28">
        <f t="shared" si="2"/>
        <v>37</v>
      </c>
      <c r="U25" s="31">
        <v>894</v>
      </c>
      <c r="V25" s="28">
        <v>858</v>
      </c>
      <c r="W25" s="28">
        <v>20</v>
      </c>
      <c r="X25" s="28">
        <v>12</v>
      </c>
      <c r="Y25" s="28">
        <v>9</v>
      </c>
      <c r="Z25" s="28">
        <f t="shared" si="3"/>
        <v>41</v>
      </c>
      <c r="AA25" s="31">
        <v>729</v>
      </c>
      <c r="AB25" s="28">
        <v>697</v>
      </c>
      <c r="AC25" s="28">
        <v>6</v>
      </c>
      <c r="AD25" s="28">
        <v>13</v>
      </c>
      <c r="AE25" s="28">
        <v>1</v>
      </c>
      <c r="AF25" s="28">
        <f t="shared" si="4"/>
        <v>20</v>
      </c>
      <c r="AG25" s="33">
        <v>754</v>
      </c>
      <c r="AH25" s="26">
        <v>728</v>
      </c>
      <c r="AI25" s="28">
        <v>9</v>
      </c>
      <c r="AJ25" s="28">
        <v>7</v>
      </c>
      <c r="AK25" s="28">
        <v>3</v>
      </c>
      <c r="AL25" s="26">
        <f t="shared" si="5"/>
        <v>19</v>
      </c>
      <c r="AM25" s="33">
        <f t="shared" si="6"/>
        <v>-9</v>
      </c>
    </row>
    <row r="26" spans="1:39">
      <c r="A26" s="26">
        <v>153250</v>
      </c>
      <c r="B26" s="27" t="s">
        <v>278</v>
      </c>
      <c r="C26" s="31">
        <v>295</v>
      </c>
      <c r="D26" s="28">
        <v>257</v>
      </c>
      <c r="E26" s="28">
        <v>8</v>
      </c>
      <c r="F26" s="28">
        <v>6</v>
      </c>
      <c r="G26" s="28">
        <v>3</v>
      </c>
      <c r="H26" s="28">
        <f t="shared" si="0"/>
        <v>17</v>
      </c>
      <c r="I26" s="31">
        <v>233</v>
      </c>
      <c r="J26" s="28">
        <v>205</v>
      </c>
      <c r="K26" s="28">
        <v>10</v>
      </c>
      <c r="L26" s="28">
        <v>6</v>
      </c>
      <c r="M26" s="28">
        <v>1</v>
      </c>
      <c r="N26" s="28">
        <f t="shared" si="1"/>
        <v>17</v>
      </c>
      <c r="O26" s="31">
        <v>288</v>
      </c>
      <c r="P26" s="28">
        <v>263</v>
      </c>
      <c r="Q26" s="28">
        <v>13</v>
      </c>
      <c r="R26" s="28">
        <v>8</v>
      </c>
      <c r="S26" s="28">
        <v>2</v>
      </c>
      <c r="T26" s="28">
        <f t="shared" si="2"/>
        <v>23</v>
      </c>
      <c r="U26" s="31">
        <v>308</v>
      </c>
      <c r="V26" s="28">
        <v>265</v>
      </c>
      <c r="W26" s="28">
        <v>15</v>
      </c>
      <c r="X26" s="28">
        <v>5</v>
      </c>
      <c r="Y26" s="28">
        <v>0</v>
      </c>
      <c r="Z26" s="28">
        <f t="shared" si="3"/>
        <v>20</v>
      </c>
      <c r="AA26" s="31">
        <v>316</v>
      </c>
      <c r="AB26" s="28">
        <v>284</v>
      </c>
      <c r="AC26" s="28">
        <v>8</v>
      </c>
      <c r="AD26" s="28">
        <v>7</v>
      </c>
      <c r="AE26" s="28">
        <v>1</v>
      </c>
      <c r="AF26" s="28">
        <f t="shared" si="4"/>
        <v>16</v>
      </c>
      <c r="AG26" s="33">
        <v>339</v>
      </c>
      <c r="AH26" s="26">
        <v>299</v>
      </c>
      <c r="AI26" s="28">
        <v>4</v>
      </c>
      <c r="AJ26" s="28">
        <v>3</v>
      </c>
      <c r="AK26" s="28">
        <v>0</v>
      </c>
      <c r="AL26" s="26">
        <f t="shared" si="5"/>
        <v>7</v>
      </c>
      <c r="AM26" s="33">
        <f t="shared" si="6"/>
        <v>-10</v>
      </c>
    </row>
    <row r="27" spans="1:39">
      <c r="A27" s="26">
        <v>224527</v>
      </c>
      <c r="B27" s="27" t="s">
        <v>279</v>
      </c>
      <c r="C27" s="31">
        <v>215</v>
      </c>
      <c r="D27" s="28">
        <v>207</v>
      </c>
      <c r="E27" s="28">
        <v>9</v>
      </c>
      <c r="F27" s="28">
        <v>1</v>
      </c>
      <c r="G27" s="28">
        <v>14</v>
      </c>
      <c r="H27" s="28">
        <f t="shared" si="0"/>
        <v>24</v>
      </c>
      <c r="I27" s="31">
        <v>222</v>
      </c>
      <c r="J27" s="28">
        <v>221</v>
      </c>
      <c r="K27" s="28">
        <v>12</v>
      </c>
      <c r="L27" s="28">
        <v>4</v>
      </c>
      <c r="M27" s="28">
        <v>7</v>
      </c>
      <c r="N27" s="28">
        <f t="shared" si="1"/>
        <v>23</v>
      </c>
      <c r="O27" s="31">
        <v>261</v>
      </c>
      <c r="P27" s="28">
        <v>258</v>
      </c>
      <c r="Q27" s="28">
        <v>11</v>
      </c>
      <c r="R27" s="28">
        <v>4</v>
      </c>
      <c r="S27" s="28">
        <v>5</v>
      </c>
      <c r="T27" s="28">
        <f t="shared" si="2"/>
        <v>20</v>
      </c>
      <c r="U27" s="31">
        <v>198</v>
      </c>
      <c r="V27" s="28">
        <v>195</v>
      </c>
      <c r="W27" s="28">
        <v>7</v>
      </c>
      <c r="X27" s="28">
        <v>6</v>
      </c>
      <c r="Y27" s="28">
        <v>6</v>
      </c>
      <c r="Z27" s="28">
        <f t="shared" si="3"/>
        <v>19</v>
      </c>
      <c r="AA27" s="31">
        <v>216</v>
      </c>
      <c r="AB27" s="28">
        <v>207</v>
      </c>
      <c r="AC27" s="28">
        <v>5</v>
      </c>
      <c r="AD27" s="28">
        <v>2</v>
      </c>
      <c r="AE27" s="28">
        <v>3</v>
      </c>
      <c r="AF27" s="28">
        <f t="shared" si="4"/>
        <v>10</v>
      </c>
      <c r="AG27" s="33">
        <v>178</v>
      </c>
      <c r="AH27" s="26">
        <v>175</v>
      </c>
      <c r="AI27" s="28">
        <v>7</v>
      </c>
      <c r="AJ27" s="28">
        <v>0</v>
      </c>
      <c r="AK27" s="28">
        <v>1</v>
      </c>
      <c r="AL27" s="26">
        <f t="shared" si="5"/>
        <v>8</v>
      </c>
      <c r="AM27" s="33">
        <f t="shared" si="6"/>
        <v>-16</v>
      </c>
    </row>
    <row r="28" spans="1:39">
      <c r="A28" s="26">
        <v>232043</v>
      </c>
      <c r="B28" s="27" t="s">
        <v>280</v>
      </c>
      <c r="C28" s="31">
        <v>290</v>
      </c>
      <c r="D28" s="28">
        <v>264</v>
      </c>
      <c r="E28" s="28">
        <v>7</v>
      </c>
      <c r="F28" s="28">
        <v>5</v>
      </c>
      <c r="G28" s="28">
        <v>3</v>
      </c>
      <c r="H28" s="28">
        <f t="shared" si="0"/>
        <v>15</v>
      </c>
      <c r="I28" s="31">
        <v>329</v>
      </c>
      <c r="J28" s="28">
        <v>303</v>
      </c>
      <c r="K28" s="28">
        <v>6</v>
      </c>
      <c r="L28" s="28">
        <v>10</v>
      </c>
      <c r="M28" s="28">
        <v>1</v>
      </c>
      <c r="N28" s="28">
        <f t="shared" si="1"/>
        <v>17</v>
      </c>
      <c r="O28" s="31">
        <v>291</v>
      </c>
      <c r="P28" s="28">
        <v>279</v>
      </c>
      <c r="Q28" s="28">
        <v>6</v>
      </c>
      <c r="R28" s="28">
        <v>4</v>
      </c>
      <c r="S28" s="28">
        <v>1</v>
      </c>
      <c r="T28" s="28">
        <f t="shared" si="2"/>
        <v>11</v>
      </c>
      <c r="U28" s="31">
        <v>290</v>
      </c>
      <c r="V28" s="28">
        <v>265</v>
      </c>
      <c r="W28" s="28">
        <v>5</v>
      </c>
      <c r="X28" s="28">
        <v>5</v>
      </c>
      <c r="Y28" s="28">
        <v>0</v>
      </c>
      <c r="Z28" s="28">
        <f t="shared" si="3"/>
        <v>10</v>
      </c>
      <c r="AA28" s="31">
        <v>301</v>
      </c>
      <c r="AB28" s="28">
        <v>279</v>
      </c>
      <c r="AC28" s="28">
        <v>3</v>
      </c>
      <c r="AD28" s="28">
        <v>10</v>
      </c>
      <c r="AE28" s="28">
        <v>2</v>
      </c>
      <c r="AF28" s="28">
        <f t="shared" si="4"/>
        <v>15</v>
      </c>
      <c r="AG28" s="33">
        <v>313</v>
      </c>
      <c r="AH28" s="26">
        <v>294</v>
      </c>
      <c r="AI28" s="28">
        <v>12</v>
      </c>
      <c r="AJ28" s="28">
        <v>6</v>
      </c>
      <c r="AK28" s="28">
        <v>1</v>
      </c>
      <c r="AL28" s="26">
        <f t="shared" si="5"/>
        <v>19</v>
      </c>
      <c r="AM28" s="33">
        <f t="shared" si="6"/>
        <v>4</v>
      </c>
    </row>
    <row r="29" spans="1:39">
      <c r="A29" s="26">
        <v>165644</v>
      </c>
      <c r="B29" s="27" t="s">
        <v>281</v>
      </c>
      <c r="C29" s="31">
        <v>232</v>
      </c>
      <c r="D29" s="28">
        <v>214</v>
      </c>
      <c r="E29" s="28">
        <v>7</v>
      </c>
      <c r="F29" s="28">
        <v>8</v>
      </c>
      <c r="G29" s="28">
        <v>11</v>
      </c>
      <c r="H29" s="28">
        <f t="shared" si="0"/>
        <v>26</v>
      </c>
      <c r="I29" s="31">
        <v>240</v>
      </c>
      <c r="J29" s="28">
        <v>240</v>
      </c>
      <c r="K29" s="28">
        <v>14</v>
      </c>
      <c r="L29" s="28">
        <v>7</v>
      </c>
      <c r="M29" s="28">
        <v>9</v>
      </c>
      <c r="N29" s="28">
        <f t="shared" si="1"/>
        <v>30</v>
      </c>
      <c r="O29" s="31">
        <v>155</v>
      </c>
      <c r="P29" s="28">
        <v>155</v>
      </c>
      <c r="Q29" s="28">
        <v>7</v>
      </c>
      <c r="R29" s="28">
        <v>5</v>
      </c>
      <c r="S29" s="28">
        <v>5</v>
      </c>
      <c r="T29" s="28">
        <f t="shared" si="2"/>
        <v>17</v>
      </c>
      <c r="U29" s="31">
        <v>195</v>
      </c>
      <c r="V29" s="28">
        <v>195</v>
      </c>
      <c r="W29" s="28">
        <v>4</v>
      </c>
      <c r="X29" s="28">
        <v>3</v>
      </c>
      <c r="Y29" s="28">
        <v>9</v>
      </c>
      <c r="Z29" s="28">
        <f t="shared" si="3"/>
        <v>16</v>
      </c>
      <c r="AA29" s="31">
        <v>197</v>
      </c>
      <c r="AB29" s="28">
        <v>179</v>
      </c>
      <c r="AC29" s="28">
        <v>2</v>
      </c>
      <c r="AD29" s="28">
        <v>1</v>
      </c>
      <c r="AE29" s="28">
        <v>6</v>
      </c>
      <c r="AF29" s="28">
        <f t="shared" si="4"/>
        <v>9</v>
      </c>
      <c r="AG29" s="33">
        <v>260</v>
      </c>
      <c r="AH29" s="26">
        <v>234</v>
      </c>
      <c r="AI29" s="28">
        <v>9</v>
      </c>
      <c r="AJ29" s="28">
        <v>4</v>
      </c>
      <c r="AK29" s="28">
        <v>9</v>
      </c>
      <c r="AL29" s="26">
        <f t="shared" si="5"/>
        <v>22</v>
      </c>
      <c r="AM29" s="33">
        <f t="shared" si="6"/>
        <v>-4</v>
      </c>
    </row>
    <row r="30" spans="1:39">
      <c r="A30" s="26">
        <v>212133</v>
      </c>
      <c r="B30" s="27" t="s">
        <v>282</v>
      </c>
      <c r="C30" s="31">
        <v>632</v>
      </c>
      <c r="D30" s="28">
        <v>632</v>
      </c>
      <c r="E30" s="28">
        <v>23</v>
      </c>
      <c r="F30" s="28">
        <v>7</v>
      </c>
      <c r="G30" s="28">
        <v>4</v>
      </c>
      <c r="H30" s="28">
        <f t="shared" si="0"/>
        <v>34</v>
      </c>
      <c r="I30" s="31">
        <v>539</v>
      </c>
      <c r="J30" s="28">
        <v>539</v>
      </c>
      <c r="K30" s="28">
        <v>25</v>
      </c>
      <c r="L30" s="28">
        <v>8</v>
      </c>
      <c r="M30" s="28">
        <v>4</v>
      </c>
      <c r="N30" s="28">
        <f t="shared" si="1"/>
        <v>37</v>
      </c>
      <c r="O30" s="31">
        <v>537</v>
      </c>
      <c r="P30" s="28">
        <v>537</v>
      </c>
      <c r="Q30" s="28">
        <v>23</v>
      </c>
      <c r="R30" s="28">
        <v>13</v>
      </c>
      <c r="S30" s="28">
        <v>4</v>
      </c>
      <c r="T30" s="28">
        <f t="shared" si="2"/>
        <v>40</v>
      </c>
      <c r="U30" s="31">
        <v>517</v>
      </c>
      <c r="V30" s="28">
        <v>517</v>
      </c>
      <c r="W30" s="28">
        <v>16</v>
      </c>
      <c r="X30" s="28">
        <v>12</v>
      </c>
      <c r="Y30" s="28">
        <v>4</v>
      </c>
      <c r="Z30" s="28">
        <f t="shared" si="3"/>
        <v>32</v>
      </c>
      <c r="AA30" s="31">
        <v>522</v>
      </c>
      <c r="AB30" s="28">
        <v>522</v>
      </c>
      <c r="AC30" s="28">
        <v>17</v>
      </c>
      <c r="AD30" s="28">
        <v>13</v>
      </c>
      <c r="AE30" s="28">
        <v>6</v>
      </c>
      <c r="AF30" s="28">
        <f t="shared" si="4"/>
        <v>36</v>
      </c>
      <c r="AG30" s="33">
        <v>497</v>
      </c>
      <c r="AH30" s="26">
        <v>497</v>
      </c>
      <c r="AI30" s="28">
        <v>18</v>
      </c>
      <c r="AJ30" s="28">
        <v>6</v>
      </c>
      <c r="AK30" s="28">
        <v>5</v>
      </c>
      <c r="AL30" s="26">
        <f t="shared" si="5"/>
        <v>29</v>
      </c>
      <c r="AM30" s="33">
        <f t="shared" si="6"/>
        <v>-5</v>
      </c>
    </row>
    <row r="31" spans="1:39">
      <c r="A31" s="26">
        <v>217998</v>
      </c>
      <c r="B31" s="27" t="s">
        <v>284</v>
      </c>
      <c r="C31" s="31">
        <v>104</v>
      </c>
      <c r="D31" s="28">
        <v>99</v>
      </c>
      <c r="E31" s="28">
        <v>1</v>
      </c>
      <c r="F31" s="28">
        <v>1</v>
      </c>
      <c r="G31" s="28">
        <v>11</v>
      </c>
      <c r="H31" s="28">
        <f t="shared" si="0"/>
        <v>13</v>
      </c>
      <c r="I31" s="31">
        <v>119</v>
      </c>
      <c r="J31" s="28">
        <v>104</v>
      </c>
      <c r="K31" s="28">
        <v>2</v>
      </c>
      <c r="L31" s="28">
        <v>7</v>
      </c>
      <c r="M31" s="28">
        <v>14</v>
      </c>
      <c r="N31" s="28">
        <f t="shared" si="1"/>
        <v>23</v>
      </c>
      <c r="O31" s="31">
        <v>135</v>
      </c>
      <c r="P31" s="28">
        <v>117</v>
      </c>
      <c r="Q31" s="28">
        <v>11</v>
      </c>
      <c r="R31" s="28">
        <v>6</v>
      </c>
      <c r="S31" s="28">
        <v>12</v>
      </c>
      <c r="T31" s="28">
        <f t="shared" si="2"/>
        <v>29</v>
      </c>
      <c r="U31" s="31">
        <v>141</v>
      </c>
      <c r="V31" s="28">
        <v>130</v>
      </c>
      <c r="W31" s="28">
        <v>6</v>
      </c>
      <c r="X31" s="28">
        <v>9</v>
      </c>
      <c r="Y31" s="28">
        <v>5</v>
      </c>
      <c r="Z31" s="28">
        <f t="shared" si="3"/>
        <v>20</v>
      </c>
      <c r="AA31" s="31">
        <v>112</v>
      </c>
      <c r="AB31" s="28">
        <v>96</v>
      </c>
      <c r="AC31" s="28">
        <v>3</v>
      </c>
      <c r="AD31" s="28">
        <v>4</v>
      </c>
      <c r="AE31" s="28">
        <v>3</v>
      </c>
      <c r="AF31" s="28">
        <f t="shared" si="4"/>
        <v>10</v>
      </c>
      <c r="AG31" s="33">
        <v>112</v>
      </c>
      <c r="AH31" s="26">
        <v>104</v>
      </c>
      <c r="AI31" s="28">
        <v>3</v>
      </c>
      <c r="AJ31" s="28">
        <v>4</v>
      </c>
      <c r="AK31" s="28">
        <v>5</v>
      </c>
      <c r="AL31" s="26">
        <f t="shared" si="5"/>
        <v>12</v>
      </c>
      <c r="AM31" s="33">
        <f t="shared" si="6"/>
        <v>-1</v>
      </c>
    </row>
    <row r="32" spans="1:39">
      <c r="A32" s="26">
        <v>177339</v>
      </c>
      <c r="B32" s="27" t="s">
        <v>285</v>
      </c>
      <c r="C32" s="31">
        <v>286</v>
      </c>
      <c r="D32" s="28">
        <v>286</v>
      </c>
      <c r="E32" s="28">
        <v>0</v>
      </c>
      <c r="F32" s="28">
        <v>9</v>
      </c>
      <c r="G32" s="28">
        <v>33</v>
      </c>
      <c r="H32" s="28">
        <f t="shared" si="0"/>
        <v>42</v>
      </c>
      <c r="I32" s="31">
        <v>352</v>
      </c>
      <c r="J32" s="28">
        <v>352</v>
      </c>
      <c r="K32" s="28">
        <v>7</v>
      </c>
      <c r="L32" s="28">
        <v>5</v>
      </c>
      <c r="M32" s="28">
        <v>28</v>
      </c>
      <c r="N32" s="28">
        <f t="shared" si="1"/>
        <v>40</v>
      </c>
      <c r="O32" s="31">
        <v>324</v>
      </c>
      <c r="P32" s="28">
        <v>324</v>
      </c>
      <c r="Q32" s="28">
        <v>6</v>
      </c>
      <c r="R32" s="28">
        <v>8</v>
      </c>
      <c r="S32" s="28">
        <v>38</v>
      </c>
      <c r="T32" s="28">
        <f t="shared" si="2"/>
        <v>52</v>
      </c>
      <c r="U32" s="31">
        <v>346</v>
      </c>
      <c r="V32" s="28">
        <v>346</v>
      </c>
      <c r="W32" s="28">
        <v>4</v>
      </c>
      <c r="X32" s="28">
        <v>4</v>
      </c>
      <c r="Y32" s="28">
        <v>14</v>
      </c>
      <c r="Z32" s="28">
        <f t="shared" si="3"/>
        <v>22</v>
      </c>
      <c r="AA32" s="31">
        <v>408</v>
      </c>
      <c r="AB32" s="28">
        <v>373</v>
      </c>
      <c r="AC32" s="28">
        <v>8</v>
      </c>
      <c r="AD32" s="28">
        <v>5</v>
      </c>
      <c r="AE32" s="28">
        <v>17</v>
      </c>
      <c r="AF32" s="28">
        <f t="shared" si="4"/>
        <v>30</v>
      </c>
      <c r="AG32" s="33">
        <v>416</v>
      </c>
      <c r="AH32" s="26">
        <v>386</v>
      </c>
      <c r="AI32" s="28">
        <v>6</v>
      </c>
      <c r="AJ32" s="28">
        <v>3</v>
      </c>
      <c r="AK32" s="28">
        <v>19</v>
      </c>
      <c r="AL32" s="26">
        <f t="shared" si="5"/>
        <v>28</v>
      </c>
      <c r="AM32" s="33">
        <f t="shared" si="6"/>
        <v>-14</v>
      </c>
    </row>
    <row r="33" spans="1:39">
      <c r="A33" s="26">
        <v>114813</v>
      </c>
      <c r="B33" s="27" t="s">
        <v>287</v>
      </c>
      <c r="C33" s="31">
        <v>331</v>
      </c>
      <c r="D33" s="28">
        <v>308</v>
      </c>
      <c r="E33" s="28">
        <v>8</v>
      </c>
      <c r="F33" s="28">
        <v>4</v>
      </c>
      <c r="G33" s="28">
        <v>0</v>
      </c>
      <c r="H33" s="28">
        <f t="shared" si="0"/>
        <v>12</v>
      </c>
      <c r="I33" s="31">
        <v>386</v>
      </c>
      <c r="J33" s="28">
        <v>363</v>
      </c>
      <c r="K33" s="28">
        <v>14</v>
      </c>
      <c r="L33" s="28">
        <v>6</v>
      </c>
      <c r="M33" s="28">
        <v>5</v>
      </c>
      <c r="N33" s="28">
        <f t="shared" si="1"/>
        <v>25</v>
      </c>
      <c r="O33" s="31">
        <v>467</v>
      </c>
      <c r="P33" s="28">
        <v>448</v>
      </c>
      <c r="Q33" s="28">
        <v>5</v>
      </c>
      <c r="R33" s="28">
        <v>5</v>
      </c>
      <c r="S33" s="28">
        <v>4</v>
      </c>
      <c r="T33" s="28">
        <f t="shared" si="2"/>
        <v>14</v>
      </c>
      <c r="U33" s="31">
        <v>512</v>
      </c>
      <c r="V33" s="28">
        <v>491</v>
      </c>
      <c r="W33" s="28">
        <v>10</v>
      </c>
      <c r="X33" s="28">
        <v>10</v>
      </c>
      <c r="Y33" s="28">
        <v>1</v>
      </c>
      <c r="Z33" s="28">
        <f t="shared" si="3"/>
        <v>21</v>
      </c>
      <c r="AA33" s="31">
        <v>771</v>
      </c>
      <c r="AB33" s="28">
        <v>747</v>
      </c>
      <c r="AC33" s="28">
        <v>5</v>
      </c>
      <c r="AD33" s="28">
        <v>9</v>
      </c>
      <c r="AE33" s="28">
        <v>0</v>
      </c>
      <c r="AF33" s="28">
        <f t="shared" si="4"/>
        <v>14</v>
      </c>
      <c r="AG33" s="33">
        <v>595</v>
      </c>
      <c r="AH33" s="26">
        <v>595</v>
      </c>
      <c r="AI33" s="28">
        <v>0</v>
      </c>
      <c r="AJ33" s="28">
        <v>6</v>
      </c>
      <c r="AK33" s="28">
        <v>1</v>
      </c>
      <c r="AL33" s="26">
        <f t="shared" si="5"/>
        <v>7</v>
      </c>
      <c r="AM33" s="33">
        <f t="shared" si="6"/>
        <v>-5</v>
      </c>
    </row>
    <row r="34" spans="1:39">
      <c r="A34" s="26">
        <v>212656</v>
      </c>
      <c r="B34" s="27" t="s">
        <v>288</v>
      </c>
      <c r="C34" s="31">
        <v>432</v>
      </c>
      <c r="D34" s="28">
        <v>424</v>
      </c>
      <c r="E34" s="28">
        <v>17</v>
      </c>
      <c r="F34" s="28">
        <v>6</v>
      </c>
      <c r="G34" s="28">
        <v>8</v>
      </c>
      <c r="H34" s="28">
        <f t="shared" si="0"/>
        <v>31</v>
      </c>
      <c r="I34" s="31">
        <v>404</v>
      </c>
      <c r="J34" s="28">
        <v>381</v>
      </c>
      <c r="K34" s="28">
        <v>17</v>
      </c>
      <c r="L34" s="28">
        <v>13</v>
      </c>
      <c r="M34" s="28">
        <v>3</v>
      </c>
      <c r="N34" s="28">
        <f t="shared" si="1"/>
        <v>33</v>
      </c>
      <c r="O34" s="31">
        <v>452</v>
      </c>
      <c r="P34" s="28">
        <v>424</v>
      </c>
      <c r="Q34" s="28">
        <v>17</v>
      </c>
      <c r="R34" s="28">
        <v>8</v>
      </c>
      <c r="S34" s="28">
        <v>1</v>
      </c>
      <c r="T34" s="28">
        <f t="shared" si="2"/>
        <v>26</v>
      </c>
      <c r="U34" s="31">
        <v>411</v>
      </c>
      <c r="V34" s="28">
        <v>383</v>
      </c>
      <c r="W34" s="28">
        <v>13</v>
      </c>
      <c r="X34" s="28">
        <v>11</v>
      </c>
      <c r="Y34" s="28">
        <v>2</v>
      </c>
      <c r="Z34" s="28">
        <f t="shared" si="3"/>
        <v>26</v>
      </c>
      <c r="AA34" s="31">
        <v>478</v>
      </c>
      <c r="AB34" s="28">
        <v>439</v>
      </c>
      <c r="AC34" s="28">
        <v>15</v>
      </c>
      <c r="AD34" s="28">
        <v>13</v>
      </c>
      <c r="AE34" s="28">
        <v>1</v>
      </c>
      <c r="AF34" s="28">
        <f t="shared" si="4"/>
        <v>29</v>
      </c>
      <c r="AG34" s="33">
        <v>459</v>
      </c>
      <c r="AH34" s="26">
        <v>443</v>
      </c>
      <c r="AI34" s="28">
        <v>19</v>
      </c>
      <c r="AJ34" s="28">
        <v>14</v>
      </c>
      <c r="AK34" s="28">
        <v>3</v>
      </c>
      <c r="AL34" s="26">
        <f t="shared" si="5"/>
        <v>36</v>
      </c>
      <c r="AM34" s="33">
        <f t="shared" si="6"/>
        <v>5</v>
      </c>
    </row>
    <row r="35" spans="1:39">
      <c r="A35" s="26">
        <v>165936</v>
      </c>
      <c r="B35" s="27" t="s">
        <v>289</v>
      </c>
      <c r="C35" s="31">
        <v>483</v>
      </c>
      <c r="D35" s="28">
        <v>388</v>
      </c>
      <c r="E35" s="28">
        <v>54</v>
      </c>
      <c r="F35" s="28">
        <v>29</v>
      </c>
      <c r="G35" s="28">
        <v>37</v>
      </c>
      <c r="H35" s="28">
        <f t="shared" ref="H35:H66" si="7">E35+F35+G35</f>
        <v>120</v>
      </c>
      <c r="I35" s="31">
        <v>487</v>
      </c>
      <c r="J35" s="28">
        <v>374</v>
      </c>
      <c r="K35" s="28">
        <v>45</v>
      </c>
      <c r="L35" s="28">
        <v>33</v>
      </c>
      <c r="M35" s="28">
        <v>44</v>
      </c>
      <c r="N35" s="28">
        <f t="shared" ref="N35:N66" si="8">K35+L35+M35</f>
        <v>122</v>
      </c>
      <c r="O35" s="31">
        <v>408</v>
      </c>
      <c r="P35" s="28">
        <v>325</v>
      </c>
      <c r="Q35" s="28">
        <v>44</v>
      </c>
      <c r="R35" s="28">
        <v>18</v>
      </c>
      <c r="S35" s="28">
        <v>32</v>
      </c>
      <c r="T35" s="28">
        <f t="shared" ref="T35:T66" si="9">Q35+R35+S35</f>
        <v>94</v>
      </c>
      <c r="U35" s="31">
        <v>451</v>
      </c>
      <c r="V35" s="28">
        <v>346</v>
      </c>
      <c r="W35" s="28">
        <v>44</v>
      </c>
      <c r="X35" s="28">
        <v>30</v>
      </c>
      <c r="Y35" s="28">
        <v>38</v>
      </c>
      <c r="Z35" s="28">
        <f t="shared" ref="Z35:Z66" si="10">W35+X35+Y35</f>
        <v>112</v>
      </c>
      <c r="AA35" s="31">
        <v>421</v>
      </c>
      <c r="AB35" s="28">
        <v>339</v>
      </c>
      <c r="AC35" s="28">
        <v>21</v>
      </c>
      <c r="AD35" s="28">
        <v>27</v>
      </c>
      <c r="AE35" s="28">
        <v>23</v>
      </c>
      <c r="AF35" s="28">
        <f t="shared" ref="AF35:AF66" si="11">AC35+AD35+AE35</f>
        <v>71</v>
      </c>
      <c r="AG35" s="33">
        <v>378</v>
      </c>
      <c r="AH35" s="26">
        <v>305</v>
      </c>
      <c r="AI35" s="28">
        <v>25</v>
      </c>
      <c r="AJ35" s="28">
        <v>13</v>
      </c>
      <c r="AK35" s="28">
        <v>23</v>
      </c>
      <c r="AL35" s="26">
        <f t="shared" ref="AL35:AL66" si="12">AI35+AJ35+AK35</f>
        <v>61</v>
      </c>
      <c r="AM35" s="33">
        <f t="shared" si="6"/>
        <v>-59</v>
      </c>
    </row>
    <row r="36" spans="1:39">
      <c r="A36" s="26">
        <v>150668</v>
      </c>
      <c r="B36" s="27" t="s">
        <v>290</v>
      </c>
      <c r="C36" s="31">
        <v>245</v>
      </c>
      <c r="D36" s="28">
        <v>223</v>
      </c>
      <c r="E36" s="28">
        <v>9</v>
      </c>
      <c r="F36" s="28">
        <v>14</v>
      </c>
      <c r="G36" s="28">
        <v>7</v>
      </c>
      <c r="H36" s="28">
        <f t="shared" si="7"/>
        <v>30</v>
      </c>
      <c r="I36" s="31">
        <v>255</v>
      </c>
      <c r="J36" s="28">
        <v>240</v>
      </c>
      <c r="K36" s="28">
        <v>9</v>
      </c>
      <c r="L36" s="28">
        <v>14</v>
      </c>
      <c r="M36" s="28">
        <v>5</v>
      </c>
      <c r="N36" s="28">
        <f t="shared" si="8"/>
        <v>28</v>
      </c>
      <c r="O36" s="31">
        <v>257</v>
      </c>
      <c r="P36" s="28">
        <v>237</v>
      </c>
      <c r="Q36" s="28">
        <v>4</v>
      </c>
      <c r="R36" s="28">
        <v>8</v>
      </c>
      <c r="S36" s="28">
        <v>14</v>
      </c>
      <c r="T36" s="28">
        <f t="shared" si="9"/>
        <v>26</v>
      </c>
      <c r="U36" s="31">
        <v>286</v>
      </c>
      <c r="V36" s="28">
        <v>260</v>
      </c>
      <c r="W36" s="28">
        <v>7</v>
      </c>
      <c r="X36" s="28">
        <v>13</v>
      </c>
      <c r="Y36" s="28">
        <v>10</v>
      </c>
      <c r="Z36" s="28">
        <f t="shared" si="10"/>
        <v>30</v>
      </c>
      <c r="AA36" s="31">
        <v>231</v>
      </c>
      <c r="AB36" s="28">
        <v>209</v>
      </c>
      <c r="AC36" s="28">
        <v>12</v>
      </c>
      <c r="AD36" s="28">
        <v>15</v>
      </c>
      <c r="AE36" s="28">
        <v>7</v>
      </c>
      <c r="AF36" s="28">
        <f t="shared" si="11"/>
        <v>34</v>
      </c>
      <c r="AG36" s="33">
        <v>227</v>
      </c>
      <c r="AH36" s="26">
        <v>212</v>
      </c>
      <c r="AI36" s="28">
        <v>8</v>
      </c>
      <c r="AJ36" s="28">
        <v>6</v>
      </c>
      <c r="AK36" s="28">
        <v>0</v>
      </c>
      <c r="AL36" s="26">
        <f t="shared" si="12"/>
        <v>14</v>
      </c>
      <c r="AM36" s="33">
        <f t="shared" si="6"/>
        <v>-16</v>
      </c>
    </row>
    <row r="37" spans="1:39">
      <c r="A37" s="26">
        <v>150677</v>
      </c>
      <c r="B37" s="27" t="s">
        <v>291</v>
      </c>
      <c r="C37" s="31">
        <v>217</v>
      </c>
      <c r="D37" s="28">
        <v>217</v>
      </c>
      <c r="E37" s="28">
        <v>4</v>
      </c>
      <c r="F37" s="28">
        <v>0</v>
      </c>
      <c r="G37" s="28">
        <v>0</v>
      </c>
      <c r="H37" s="28">
        <f t="shared" si="7"/>
        <v>4</v>
      </c>
      <c r="I37" s="31">
        <v>158</v>
      </c>
      <c r="J37" s="28">
        <v>158</v>
      </c>
      <c r="K37" s="28">
        <v>2</v>
      </c>
      <c r="L37" s="28">
        <v>0</v>
      </c>
      <c r="M37" s="28">
        <v>0</v>
      </c>
      <c r="N37" s="28">
        <f t="shared" si="8"/>
        <v>2</v>
      </c>
      <c r="O37" s="31">
        <v>193</v>
      </c>
      <c r="P37" s="28">
        <v>193</v>
      </c>
      <c r="Q37" s="28">
        <v>3</v>
      </c>
      <c r="R37" s="28">
        <v>3</v>
      </c>
      <c r="S37" s="28">
        <v>0</v>
      </c>
      <c r="T37" s="28">
        <f t="shared" si="9"/>
        <v>6</v>
      </c>
      <c r="U37" s="31">
        <v>276</v>
      </c>
      <c r="V37" s="28">
        <v>276</v>
      </c>
      <c r="W37" s="28">
        <v>7</v>
      </c>
      <c r="X37" s="28">
        <v>2</v>
      </c>
      <c r="Y37" s="28">
        <v>0</v>
      </c>
      <c r="Z37" s="28">
        <f t="shared" si="10"/>
        <v>9</v>
      </c>
      <c r="AA37" s="31">
        <v>353</v>
      </c>
      <c r="AB37" s="28">
        <v>353</v>
      </c>
      <c r="AC37" s="28">
        <v>2</v>
      </c>
      <c r="AD37" s="28">
        <v>6</v>
      </c>
      <c r="AE37" s="28">
        <v>0</v>
      </c>
      <c r="AF37" s="28">
        <f t="shared" si="11"/>
        <v>8</v>
      </c>
      <c r="AG37" s="33">
        <v>328</v>
      </c>
      <c r="AH37" s="26">
        <v>328</v>
      </c>
      <c r="AI37" s="28">
        <v>4</v>
      </c>
      <c r="AJ37" s="28">
        <v>4</v>
      </c>
      <c r="AK37" s="28">
        <v>0</v>
      </c>
      <c r="AL37" s="26">
        <f t="shared" si="12"/>
        <v>8</v>
      </c>
      <c r="AM37" s="33">
        <f t="shared" si="6"/>
        <v>4</v>
      </c>
    </row>
    <row r="38" spans="1:39">
      <c r="A38" s="26">
        <v>145372</v>
      </c>
      <c r="B38" s="27" t="s">
        <v>292</v>
      </c>
      <c r="C38" s="31">
        <v>364</v>
      </c>
      <c r="D38" s="28">
        <v>338</v>
      </c>
      <c r="E38" s="28">
        <v>10</v>
      </c>
      <c r="F38" s="28">
        <v>0</v>
      </c>
      <c r="G38" s="28">
        <v>7</v>
      </c>
      <c r="H38" s="28">
        <f t="shared" si="7"/>
        <v>17</v>
      </c>
      <c r="I38" s="31">
        <v>316</v>
      </c>
      <c r="J38" s="28">
        <v>285</v>
      </c>
      <c r="K38" s="28">
        <v>10</v>
      </c>
      <c r="L38" s="28">
        <v>8</v>
      </c>
      <c r="M38" s="28">
        <v>9</v>
      </c>
      <c r="N38" s="28">
        <f t="shared" si="8"/>
        <v>27</v>
      </c>
      <c r="O38" s="31">
        <v>397</v>
      </c>
      <c r="P38" s="28">
        <v>357</v>
      </c>
      <c r="Q38" s="28">
        <v>6</v>
      </c>
      <c r="R38" s="28">
        <v>9</v>
      </c>
      <c r="S38" s="28">
        <v>8</v>
      </c>
      <c r="T38" s="28">
        <f t="shared" si="9"/>
        <v>23</v>
      </c>
      <c r="U38" s="31">
        <v>415</v>
      </c>
      <c r="V38" s="28">
        <v>381</v>
      </c>
      <c r="W38" s="28">
        <v>7</v>
      </c>
      <c r="X38" s="28">
        <v>3</v>
      </c>
      <c r="Y38" s="28">
        <v>11</v>
      </c>
      <c r="Z38" s="28">
        <f t="shared" si="10"/>
        <v>21</v>
      </c>
      <c r="AA38" s="31">
        <v>413</v>
      </c>
      <c r="AB38" s="28">
        <v>369</v>
      </c>
      <c r="AC38" s="28">
        <v>11</v>
      </c>
      <c r="AD38" s="28">
        <v>9</v>
      </c>
      <c r="AE38" s="28">
        <v>16</v>
      </c>
      <c r="AF38" s="28">
        <f t="shared" si="11"/>
        <v>36</v>
      </c>
      <c r="AG38" s="33">
        <v>324</v>
      </c>
      <c r="AH38" s="26">
        <v>295</v>
      </c>
      <c r="AI38" s="28">
        <v>10</v>
      </c>
      <c r="AJ38" s="28">
        <v>7</v>
      </c>
      <c r="AK38" s="28">
        <v>11</v>
      </c>
      <c r="AL38" s="26">
        <f t="shared" si="12"/>
        <v>28</v>
      </c>
      <c r="AM38" s="33">
        <f t="shared" si="6"/>
        <v>11</v>
      </c>
    </row>
    <row r="39" spans="1:39">
      <c r="A39" s="26">
        <v>225247</v>
      </c>
      <c r="B39" s="27" t="s">
        <v>293</v>
      </c>
      <c r="C39" s="31">
        <v>360</v>
      </c>
      <c r="D39" s="28">
        <v>343</v>
      </c>
      <c r="E39" s="28">
        <v>20</v>
      </c>
      <c r="F39" s="28">
        <v>8</v>
      </c>
      <c r="G39" s="28">
        <v>1</v>
      </c>
      <c r="H39" s="28">
        <f t="shared" si="7"/>
        <v>29</v>
      </c>
      <c r="I39" s="31">
        <v>357</v>
      </c>
      <c r="J39" s="28">
        <v>333</v>
      </c>
      <c r="K39" s="28">
        <v>14</v>
      </c>
      <c r="L39" s="28">
        <v>6</v>
      </c>
      <c r="M39" s="28">
        <v>0</v>
      </c>
      <c r="N39" s="28">
        <f t="shared" si="8"/>
        <v>20</v>
      </c>
      <c r="O39" s="31">
        <v>404</v>
      </c>
      <c r="P39" s="28">
        <v>380</v>
      </c>
      <c r="Q39" s="28">
        <v>17</v>
      </c>
      <c r="R39" s="28">
        <v>7</v>
      </c>
      <c r="S39" s="28">
        <v>0</v>
      </c>
      <c r="T39" s="28">
        <f t="shared" si="9"/>
        <v>24</v>
      </c>
      <c r="U39" s="31">
        <v>374</v>
      </c>
      <c r="V39" s="28">
        <v>352</v>
      </c>
      <c r="W39" s="28">
        <v>15</v>
      </c>
      <c r="X39" s="28">
        <v>10</v>
      </c>
      <c r="Y39" s="28">
        <v>1</v>
      </c>
      <c r="Z39" s="28">
        <f t="shared" si="10"/>
        <v>26</v>
      </c>
      <c r="AA39" s="31">
        <v>397</v>
      </c>
      <c r="AB39" s="28">
        <v>372</v>
      </c>
      <c r="AC39" s="28">
        <v>14</v>
      </c>
      <c r="AD39" s="28">
        <v>16</v>
      </c>
      <c r="AE39" s="28">
        <v>1</v>
      </c>
      <c r="AF39" s="28">
        <f t="shared" si="11"/>
        <v>31</v>
      </c>
      <c r="AG39" s="33">
        <v>373</v>
      </c>
      <c r="AH39" s="26">
        <v>350</v>
      </c>
      <c r="AI39" s="28">
        <v>13</v>
      </c>
      <c r="AJ39" s="28">
        <v>5</v>
      </c>
      <c r="AK39" s="28">
        <v>3</v>
      </c>
      <c r="AL39" s="26">
        <f t="shared" si="12"/>
        <v>21</v>
      </c>
      <c r="AM39" s="33">
        <f t="shared" si="6"/>
        <v>-8</v>
      </c>
    </row>
    <row r="40" spans="1:39">
      <c r="A40" s="26">
        <v>120537</v>
      </c>
      <c r="B40" s="27" t="s">
        <v>294</v>
      </c>
      <c r="C40" s="31">
        <v>202</v>
      </c>
      <c r="D40" s="28">
        <v>202</v>
      </c>
      <c r="E40" s="28">
        <v>0</v>
      </c>
      <c r="F40" s="28">
        <v>0</v>
      </c>
      <c r="G40" s="28">
        <v>0</v>
      </c>
      <c r="H40" s="28">
        <f t="shared" si="7"/>
        <v>0</v>
      </c>
      <c r="I40" s="31">
        <v>195</v>
      </c>
      <c r="J40" s="28">
        <v>195</v>
      </c>
      <c r="K40" s="28">
        <v>0</v>
      </c>
      <c r="L40" s="28">
        <v>0</v>
      </c>
      <c r="M40" s="28">
        <v>0</v>
      </c>
      <c r="N40" s="28">
        <f t="shared" si="8"/>
        <v>0</v>
      </c>
      <c r="O40" s="31">
        <v>177</v>
      </c>
      <c r="P40" s="28">
        <v>177</v>
      </c>
      <c r="Q40" s="28">
        <v>0</v>
      </c>
      <c r="R40" s="28">
        <v>0</v>
      </c>
      <c r="S40" s="28">
        <v>0</v>
      </c>
      <c r="T40" s="28">
        <f t="shared" si="9"/>
        <v>0</v>
      </c>
      <c r="U40" s="31">
        <v>98</v>
      </c>
      <c r="V40" s="28">
        <v>98</v>
      </c>
      <c r="W40" s="28">
        <v>1</v>
      </c>
      <c r="X40" s="28">
        <v>0</v>
      </c>
      <c r="Y40" s="28">
        <v>0</v>
      </c>
      <c r="Z40" s="28">
        <f t="shared" si="10"/>
        <v>1</v>
      </c>
      <c r="AA40" s="31">
        <v>135</v>
      </c>
      <c r="AB40" s="28">
        <v>135</v>
      </c>
      <c r="AC40" s="28">
        <v>0</v>
      </c>
      <c r="AD40" s="28">
        <v>0</v>
      </c>
      <c r="AE40" s="28">
        <v>0</v>
      </c>
      <c r="AF40" s="28">
        <f t="shared" si="11"/>
        <v>0</v>
      </c>
      <c r="AG40" s="33">
        <v>185</v>
      </c>
      <c r="AH40" s="26">
        <v>185</v>
      </c>
      <c r="AI40" s="28">
        <v>7</v>
      </c>
      <c r="AJ40" s="28">
        <v>0</v>
      </c>
      <c r="AK40" s="28">
        <v>0</v>
      </c>
      <c r="AL40" s="26">
        <f t="shared" si="12"/>
        <v>7</v>
      </c>
      <c r="AM40" s="33">
        <f t="shared" si="6"/>
        <v>7</v>
      </c>
    </row>
    <row r="41" spans="1:39">
      <c r="A41" s="26">
        <v>191676</v>
      </c>
      <c r="B41" s="27" t="s">
        <v>295</v>
      </c>
      <c r="C41" s="31">
        <v>412</v>
      </c>
      <c r="D41" s="28">
        <v>350</v>
      </c>
      <c r="E41" s="28">
        <v>40</v>
      </c>
      <c r="F41" s="28">
        <v>8</v>
      </c>
      <c r="G41" s="28">
        <v>37</v>
      </c>
      <c r="H41" s="28">
        <f t="shared" si="7"/>
        <v>85</v>
      </c>
      <c r="I41" s="31">
        <v>423</v>
      </c>
      <c r="J41" s="28">
        <v>347</v>
      </c>
      <c r="K41" s="28">
        <v>41</v>
      </c>
      <c r="L41" s="28">
        <v>6</v>
      </c>
      <c r="M41" s="28">
        <v>38</v>
      </c>
      <c r="N41" s="28">
        <f t="shared" si="8"/>
        <v>85</v>
      </c>
      <c r="O41" s="31">
        <v>415</v>
      </c>
      <c r="P41" s="28">
        <v>355</v>
      </c>
      <c r="Q41" s="28">
        <v>25</v>
      </c>
      <c r="R41" s="28">
        <v>10</v>
      </c>
      <c r="S41" s="28">
        <v>16</v>
      </c>
      <c r="T41" s="28">
        <f t="shared" si="9"/>
        <v>51</v>
      </c>
      <c r="U41" s="31">
        <v>440</v>
      </c>
      <c r="V41" s="28">
        <v>359</v>
      </c>
      <c r="W41" s="28">
        <v>26</v>
      </c>
      <c r="X41" s="28">
        <v>10</v>
      </c>
      <c r="Y41" s="28">
        <v>33</v>
      </c>
      <c r="Z41" s="28">
        <f t="shared" si="10"/>
        <v>69</v>
      </c>
      <c r="AA41" s="31">
        <v>403</v>
      </c>
      <c r="AB41" s="28">
        <v>339</v>
      </c>
      <c r="AC41" s="28">
        <v>46</v>
      </c>
      <c r="AD41" s="28">
        <v>9</v>
      </c>
      <c r="AE41" s="28">
        <v>1</v>
      </c>
      <c r="AF41" s="28">
        <f t="shared" si="11"/>
        <v>56</v>
      </c>
      <c r="AG41" s="33">
        <v>369</v>
      </c>
      <c r="AH41" s="26">
        <v>309</v>
      </c>
      <c r="AI41" s="28">
        <v>27</v>
      </c>
      <c r="AJ41" s="28">
        <v>6</v>
      </c>
      <c r="AK41" s="28">
        <v>3</v>
      </c>
      <c r="AL41" s="26">
        <f t="shared" si="12"/>
        <v>36</v>
      </c>
      <c r="AM41" s="33">
        <f t="shared" si="6"/>
        <v>-49</v>
      </c>
    </row>
    <row r="42" spans="1:39">
      <c r="A42" s="26">
        <v>225399</v>
      </c>
      <c r="B42" s="27" t="s">
        <v>296</v>
      </c>
      <c r="C42" s="31">
        <v>634</v>
      </c>
      <c r="D42" s="28">
        <v>334</v>
      </c>
      <c r="E42" s="28">
        <v>19</v>
      </c>
      <c r="F42" s="28">
        <v>12</v>
      </c>
      <c r="G42" s="28">
        <v>36</v>
      </c>
      <c r="H42" s="28">
        <f t="shared" si="7"/>
        <v>67</v>
      </c>
      <c r="I42" s="31">
        <v>536</v>
      </c>
      <c r="J42" s="28">
        <v>289</v>
      </c>
      <c r="K42" s="28">
        <v>20</v>
      </c>
      <c r="L42" s="28">
        <v>11</v>
      </c>
      <c r="M42" s="28">
        <v>31</v>
      </c>
      <c r="N42" s="28">
        <f t="shared" si="8"/>
        <v>62</v>
      </c>
      <c r="O42" s="31">
        <v>604</v>
      </c>
      <c r="P42" s="28">
        <v>333</v>
      </c>
      <c r="Q42" s="28">
        <v>8</v>
      </c>
      <c r="R42" s="28">
        <v>10</v>
      </c>
      <c r="S42" s="28">
        <v>30</v>
      </c>
      <c r="T42" s="28">
        <f t="shared" si="9"/>
        <v>48</v>
      </c>
      <c r="U42" s="31">
        <v>507</v>
      </c>
      <c r="V42" s="28">
        <v>294</v>
      </c>
      <c r="W42" s="28">
        <v>24</v>
      </c>
      <c r="X42" s="28">
        <v>15</v>
      </c>
      <c r="Y42" s="28">
        <v>11</v>
      </c>
      <c r="Z42" s="28">
        <f t="shared" si="10"/>
        <v>50</v>
      </c>
      <c r="AA42" s="31">
        <v>476</v>
      </c>
      <c r="AB42" s="28">
        <v>373</v>
      </c>
      <c r="AC42" s="28">
        <v>6</v>
      </c>
      <c r="AD42" s="28">
        <v>7</v>
      </c>
      <c r="AE42" s="28">
        <v>18</v>
      </c>
      <c r="AF42" s="28">
        <f t="shared" si="11"/>
        <v>31</v>
      </c>
      <c r="AG42" s="33">
        <v>365</v>
      </c>
      <c r="AH42" s="26">
        <v>357</v>
      </c>
      <c r="AI42" s="28">
        <v>5</v>
      </c>
      <c r="AJ42" s="28">
        <v>7</v>
      </c>
      <c r="AK42" s="28">
        <v>10</v>
      </c>
      <c r="AL42" s="26">
        <f t="shared" si="12"/>
        <v>22</v>
      </c>
      <c r="AM42" s="33">
        <f t="shared" si="6"/>
        <v>-45</v>
      </c>
    </row>
    <row r="43" spans="1:39">
      <c r="A43" s="26">
        <v>225548</v>
      </c>
      <c r="B43" s="27" t="s">
        <v>297</v>
      </c>
      <c r="C43" s="31">
        <v>250</v>
      </c>
      <c r="D43" s="28">
        <v>232</v>
      </c>
      <c r="E43" s="28">
        <v>8</v>
      </c>
      <c r="F43" s="28">
        <v>3</v>
      </c>
      <c r="G43" s="28">
        <v>5</v>
      </c>
      <c r="H43" s="28">
        <f t="shared" si="7"/>
        <v>16</v>
      </c>
      <c r="I43" s="31">
        <v>251</v>
      </c>
      <c r="J43" s="28">
        <v>238</v>
      </c>
      <c r="K43" s="28">
        <v>12</v>
      </c>
      <c r="L43" s="28">
        <v>2</v>
      </c>
      <c r="M43" s="28">
        <v>2</v>
      </c>
      <c r="N43" s="28">
        <f t="shared" si="8"/>
        <v>16</v>
      </c>
      <c r="O43" s="31">
        <v>219</v>
      </c>
      <c r="P43" s="28">
        <v>201</v>
      </c>
      <c r="Q43" s="28">
        <v>6</v>
      </c>
      <c r="R43" s="28">
        <v>0</v>
      </c>
      <c r="S43" s="28">
        <v>0</v>
      </c>
      <c r="T43" s="28">
        <f t="shared" si="9"/>
        <v>6</v>
      </c>
      <c r="U43" s="31">
        <v>254</v>
      </c>
      <c r="V43" s="28">
        <v>234</v>
      </c>
      <c r="W43" s="28">
        <v>10</v>
      </c>
      <c r="X43" s="28">
        <v>2</v>
      </c>
      <c r="Y43" s="28">
        <v>1</v>
      </c>
      <c r="Z43" s="28">
        <f t="shared" si="10"/>
        <v>13</v>
      </c>
      <c r="AA43" s="31">
        <v>238</v>
      </c>
      <c r="AB43" s="28">
        <v>217</v>
      </c>
      <c r="AC43" s="28">
        <v>3</v>
      </c>
      <c r="AD43" s="28">
        <v>1</v>
      </c>
      <c r="AE43" s="28">
        <v>0</v>
      </c>
      <c r="AF43" s="28">
        <f t="shared" si="11"/>
        <v>4</v>
      </c>
      <c r="AG43" s="33">
        <v>186</v>
      </c>
      <c r="AH43" s="26">
        <v>180</v>
      </c>
      <c r="AI43" s="28">
        <v>3</v>
      </c>
      <c r="AJ43" s="28">
        <v>3</v>
      </c>
      <c r="AK43" s="28">
        <v>0</v>
      </c>
      <c r="AL43" s="26">
        <f t="shared" si="12"/>
        <v>6</v>
      </c>
      <c r="AM43" s="33">
        <f t="shared" si="6"/>
        <v>-10</v>
      </c>
    </row>
    <row r="44" spans="1:39">
      <c r="A44" s="26">
        <v>150941</v>
      </c>
      <c r="B44" s="27" t="s">
        <v>298</v>
      </c>
      <c r="C44" s="31">
        <v>189</v>
      </c>
      <c r="D44" s="28">
        <v>177</v>
      </c>
      <c r="E44" s="28">
        <v>12</v>
      </c>
      <c r="F44" s="28">
        <v>3</v>
      </c>
      <c r="G44" s="28">
        <v>3</v>
      </c>
      <c r="H44" s="28">
        <f t="shared" si="7"/>
        <v>18</v>
      </c>
      <c r="I44" s="31">
        <v>207</v>
      </c>
      <c r="J44" s="28">
        <v>189</v>
      </c>
      <c r="K44" s="28">
        <v>9</v>
      </c>
      <c r="L44" s="28">
        <v>2</v>
      </c>
      <c r="M44" s="28">
        <v>7</v>
      </c>
      <c r="N44" s="28">
        <f t="shared" si="8"/>
        <v>18</v>
      </c>
      <c r="O44" s="31">
        <v>206</v>
      </c>
      <c r="P44" s="28">
        <v>189</v>
      </c>
      <c r="Q44" s="28">
        <v>3</v>
      </c>
      <c r="R44" s="28">
        <v>4</v>
      </c>
      <c r="S44" s="28">
        <v>6</v>
      </c>
      <c r="T44" s="28">
        <f t="shared" si="9"/>
        <v>13</v>
      </c>
      <c r="U44" s="31">
        <v>232</v>
      </c>
      <c r="V44" s="28">
        <v>206</v>
      </c>
      <c r="W44" s="28">
        <v>6</v>
      </c>
      <c r="X44" s="28">
        <v>5</v>
      </c>
      <c r="Y44" s="28">
        <v>5</v>
      </c>
      <c r="Z44" s="28">
        <f t="shared" si="10"/>
        <v>16</v>
      </c>
      <c r="AA44" s="31">
        <v>248</v>
      </c>
      <c r="AB44" s="28">
        <v>218</v>
      </c>
      <c r="AC44" s="28">
        <v>7</v>
      </c>
      <c r="AD44" s="28">
        <v>5</v>
      </c>
      <c r="AE44" s="28">
        <v>9</v>
      </c>
      <c r="AF44" s="28">
        <f t="shared" si="11"/>
        <v>21</v>
      </c>
      <c r="AG44" s="33">
        <v>287</v>
      </c>
      <c r="AH44" s="26">
        <v>241</v>
      </c>
      <c r="AI44" s="28">
        <v>4</v>
      </c>
      <c r="AJ44" s="28">
        <v>7</v>
      </c>
      <c r="AK44" s="28">
        <v>2</v>
      </c>
      <c r="AL44" s="26">
        <f t="shared" si="12"/>
        <v>13</v>
      </c>
      <c r="AM44" s="33">
        <f t="shared" si="6"/>
        <v>-5</v>
      </c>
    </row>
    <row r="45" spans="1:39">
      <c r="A45" s="26">
        <v>151801</v>
      </c>
      <c r="B45" s="27" t="s">
        <v>299</v>
      </c>
      <c r="C45" s="31">
        <v>1476</v>
      </c>
      <c r="D45" s="28">
        <v>1476</v>
      </c>
      <c r="E45" s="28">
        <v>14</v>
      </c>
      <c r="F45" s="28">
        <v>2</v>
      </c>
      <c r="G45" s="28">
        <v>4</v>
      </c>
      <c r="H45" s="28">
        <f t="shared" si="7"/>
        <v>20</v>
      </c>
      <c r="I45" s="31">
        <v>1789</v>
      </c>
      <c r="J45" s="28">
        <v>1789</v>
      </c>
      <c r="K45" s="28">
        <v>20</v>
      </c>
      <c r="L45" s="28">
        <v>3</v>
      </c>
      <c r="M45" s="28">
        <v>6</v>
      </c>
      <c r="N45" s="28">
        <f t="shared" si="8"/>
        <v>29</v>
      </c>
      <c r="O45" s="31">
        <v>2328</v>
      </c>
      <c r="P45" s="28">
        <v>2328</v>
      </c>
      <c r="Q45" s="28">
        <v>16</v>
      </c>
      <c r="R45" s="28">
        <v>8</v>
      </c>
      <c r="S45" s="28">
        <v>7</v>
      </c>
      <c r="T45" s="28">
        <f t="shared" si="9"/>
        <v>31</v>
      </c>
      <c r="U45" s="31">
        <v>2662</v>
      </c>
      <c r="V45" s="28">
        <v>2662</v>
      </c>
      <c r="W45" s="28">
        <v>12</v>
      </c>
      <c r="X45" s="28">
        <v>9</v>
      </c>
      <c r="Y45" s="28">
        <v>4</v>
      </c>
      <c r="Z45" s="28">
        <f t="shared" si="10"/>
        <v>25</v>
      </c>
      <c r="AA45" s="31">
        <v>2863</v>
      </c>
      <c r="AB45" s="28">
        <v>2702</v>
      </c>
      <c r="AC45" s="28">
        <v>24</v>
      </c>
      <c r="AD45" s="28">
        <v>10</v>
      </c>
      <c r="AE45" s="28">
        <v>1</v>
      </c>
      <c r="AF45" s="28">
        <f t="shared" si="11"/>
        <v>35</v>
      </c>
      <c r="AG45" s="33">
        <v>3034</v>
      </c>
      <c r="AH45" s="26">
        <v>2904</v>
      </c>
      <c r="AI45" s="28">
        <v>16</v>
      </c>
      <c r="AJ45" s="28">
        <v>5</v>
      </c>
      <c r="AK45" s="28">
        <v>0</v>
      </c>
      <c r="AL45" s="26">
        <f t="shared" si="12"/>
        <v>21</v>
      </c>
      <c r="AM45" s="33">
        <f t="shared" si="6"/>
        <v>1</v>
      </c>
    </row>
    <row r="46" spans="1:39">
      <c r="A46" s="26">
        <v>107141</v>
      </c>
      <c r="B46" s="27" t="s">
        <v>300</v>
      </c>
      <c r="C46" s="31">
        <v>442</v>
      </c>
      <c r="D46" s="28">
        <v>442</v>
      </c>
      <c r="E46" s="28">
        <v>5</v>
      </c>
      <c r="F46" s="28">
        <v>4</v>
      </c>
      <c r="G46" s="28">
        <v>0</v>
      </c>
      <c r="H46" s="28">
        <f t="shared" si="7"/>
        <v>9</v>
      </c>
      <c r="I46" s="31">
        <v>523</v>
      </c>
      <c r="J46" s="28">
        <v>523</v>
      </c>
      <c r="K46" s="28">
        <v>8</v>
      </c>
      <c r="L46" s="28">
        <v>5</v>
      </c>
      <c r="M46" s="28">
        <v>0</v>
      </c>
      <c r="N46" s="28">
        <f t="shared" si="8"/>
        <v>13</v>
      </c>
      <c r="O46" s="31">
        <v>487</v>
      </c>
      <c r="P46" s="28">
        <v>487</v>
      </c>
      <c r="Q46" s="28">
        <v>3</v>
      </c>
      <c r="R46" s="28">
        <v>10</v>
      </c>
      <c r="S46" s="28">
        <v>0</v>
      </c>
      <c r="T46" s="28">
        <f t="shared" si="9"/>
        <v>13</v>
      </c>
      <c r="U46" s="31">
        <v>484</v>
      </c>
      <c r="V46" s="28">
        <v>484</v>
      </c>
      <c r="W46" s="28">
        <v>8</v>
      </c>
      <c r="X46" s="28">
        <v>6</v>
      </c>
      <c r="Y46" s="28">
        <v>0</v>
      </c>
      <c r="Z46" s="28">
        <f t="shared" si="10"/>
        <v>14</v>
      </c>
      <c r="AA46" s="31">
        <v>453</v>
      </c>
      <c r="AB46" s="28">
        <v>453</v>
      </c>
      <c r="AC46" s="28">
        <v>6</v>
      </c>
      <c r="AD46" s="28">
        <v>4</v>
      </c>
      <c r="AE46" s="28">
        <v>0</v>
      </c>
      <c r="AF46" s="28">
        <f t="shared" si="11"/>
        <v>10</v>
      </c>
      <c r="AG46" s="33">
        <v>456</v>
      </c>
      <c r="AH46" s="26">
        <v>456</v>
      </c>
      <c r="AI46" s="28">
        <v>7</v>
      </c>
      <c r="AJ46" s="28">
        <v>7</v>
      </c>
      <c r="AK46" s="28">
        <v>2</v>
      </c>
      <c r="AL46" s="26">
        <f t="shared" si="12"/>
        <v>16</v>
      </c>
      <c r="AM46" s="33">
        <f t="shared" si="6"/>
        <v>7</v>
      </c>
    </row>
    <row r="47" spans="1:39">
      <c r="A47" s="26">
        <v>101541</v>
      </c>
      <c r="B47" s="27" t="s">
        <v>301</v>
      </c>
      <c r="C47" s="31">
        <v>61</v>
      </c>
      <c r="D47" s="28">
        <v>49</v>
      </c>
      <c r="E47" s="28">
        <v>3</v>
      </c>
      <c r="F47" s="28">
        <v>4</v>
      </c>
      <c r="G47" s="28">
        <v>0</v>
      </c>
      <c r="H47" s="28">
        <f t="shared" si="7"/>
        <v>7</v>
      </c>
      <c r="I47" s="31">
        <v>65</v>
      </c>
      <c r="J47" s="28">
        <v>56</v>
      </c>
      <c r="K47" s="28">
        <v>4</v>
      </c>
      <c r="L47" s="28">
        <v>1</v>
      </c>
      <c r="M47" s="28">
        <v>0</v>
      </c>
      <c r="N47" s="28">
        <f t="shared" si="8"/>
        <v>5</v>
      </c>
      <c r="O47" s="31">
        <v>55</v>
      </c>
      <c r="P47" s="28">
        <v>50</v>
      </c>
      <c r="Q47" s="28">
        <v>3</v>
      </c>
      <c r="R47" s="28">
        <v>5</v>
      </c>
      <c r="S47" s="28">
        <v>0</v>
      </c>
      <c r="T47" s="28">
        <f t="shared" si="9"/>
        <v>8</v>
      </c>
      <c r="U47" s="31">
        <v>51</v>
      </c>
      <c r="V47" s="28">
        <v>46</v>
      </c>
      <c r="W47" s="28">
        <v>3</v>
      </c>
      <c r="X47" s="28">
        <v>2</v>
      </c>
      <c r="Y47" s="28">
        <v>4</v>
      </c>
      <c r="Z47" s="28">
        <f t="shared" si="10"/>
        <v>9</v>
      </c>
      <c r="AA47" s="31">
        <v>65</v>
      </c>
      <c r="AB47" s="28">
        <v>56</v>
      </c>
      <c r="AC47" s="28">
        <v>5</v>
      </c>
      <c r="AD47" s="28">
        <v>3</v>
      </c>
      <c r="AE47" s="28">
        <v>3</v>
      </c>
      <c r="AF47" s="28">
        <f t="shared" si="11"/>
        <v>11</v>
      </c>
      <c r="AG47" s="33">
        <v>55</v>
      </c>
      <c r="AH47" s="26">
        <v>45</v>
      </c>
      <c r="AI47" s="28">
        <v>4</v>
      </c>
      <c r="AJ47" s="28">
        <v>4</v>
      </c>
      <c r="AK47" s="28">
        <v>3</v>
      </c>
      <c r="AL47" s="26">
        <f t="shared" si="12"/>
        <v>11</v>
      </c>
      <c r="AM47" s="33">
        <f t="shared" si="6"/>
        <v>4</v>
      </c>
    </row>
    <row r="48" spans="1:39">
      <c r="A48" s="26">
        <v>146339</v>
      </c>
      <c r="B48" s="27" t="s">
        <v>302</v>
      </c>
      <c r="C48" s="31">
        <v>393</v>
      </c>
      <c r="D48" s="28">
        <v>384</v>
      </c>
      <c r="E48" s="28">
        <v>4</v>
      </c>
      <c r="F48" s="28">
        <v>3</v>
      </c>
      <c r="G48" s="28">
        <v>0</v>
      </c>
      <c r="H48" s="28">
        <f t="shared" si="7"/>
        <v>7</v>
      </c>
      <c r="I48" s="31">
        <v>375</v>
      </c>
      <c r="J48" s="28">
        <v>347</v>
      </c>
      <c r="K48" s="28">
        <v>3</v>
      </c>
      <c r="L48" s="28">
        <v>4</v>
      </c>
      <c r="M48" s="28">
        <v>0</v>
      </c>
      <c r="N48" s="28">
        <f t="shared" si="8"/>
        <v>7</v>
      </c>
      <c r="O48" s="31">
        <v>336</v>
      </c>
      <c r="P48" s="28">
        <v>317</v>
      </c>
      <c r="Q48" s="28">
        <v>3</v>
      </c>
      <c r="R48" s="28">
        <v>5</v>
      </c>
      <c r="S48" s="28">
        <v>0</v>
      </c>
      <c r="T48" s="28">
        <f t="shared" si="9"/>
        <v>8</v>
      </c>
      <c r="U48" s="31">
        <v>243</v>
      </c>
      <c r="V48" s="28">
        <v>234</v>
      </c>
      <c r="W48" s="28">
        <v>2</v>
      </c>
      <c r="X48" s="28">
        <v>3</v>
      </c>
      <c r="Y48" s="28">
        <v>0</v>
      </c>
      <c r="Z48" s="28">
        <f t="shared" si="10"/>
        <v>5</v>
      </c>
      <c r="AA48" s="31">
        <v>227</v>
      </c>
      <c r="AB48" s="28">
        <v>215</v>
      </c>
      <c r="AC48" s="28">
        <v>3</v>
      </c>
      <c r="AD48" s="28">
        <v>2</v>
      </c>
      <c r="AE48" s="28">
        <v>0</v>
      </c>
      <c r="AF48" s="28">
        <f t="shared" si="11"/>
        <v>5</v>
      </c>
      <c r="AG48" s="33">
        <v>250</v>
      </c>
      <c r="AH48" s="26">
        <v>238</v>
      </c>
      <c r="AI48" s="28">
        <v>3</v>
      </c>
      <c r="AJ48" s="28">
        <v>5</v>
      </c>
      <c r="AK48" s="28">
        <v>0</v>
      </c>
      <c r="AL48" s="26">
        <f t="shared" si="12"/>
        <v>8</v>
      </c>
      <c r="AM48" s="33">
        <f t="shared" si="6"/>
        <v>1</v>
      </c>
    </row>
    <row r="49" spans="1:39">
      <c r="A49" s="26">
        <v>157100</v>
      </c>
      <c r="B49" s="27" t="s">
        <v>303</v>
      </c>
      <c r="C49" s="31">
        <v>175</v>
      </c>
      <c r="D49" s="28">
        <v>91</v>
      </c>
      <c r="E49" s="28">
        <v>0</v>
      </c>
      <c r="F49" s="28">
        <v>1</v>
      </c>
      <c r="G49" s="28">
        <v>0</v>
      </c>
      <c r="H49" s="28">
        <f t="shared" si="7"/>
        <v>1</v>
      </c>
      <c r="I49" s="31">
        <v>192</v>
      </c>
      <c r="J49" s="28">
        <v>97</v>
      </c>
      <c r="K49" s="28">
        <v>2</v>
      </c>
      <c r="L49" s="28">
        <v>3</v>
      </c>
      <c r="M49" s="28">
        <v>0</v>
      </c>
      <c r="N49" s="28">
        <f t="shared" si="8"/>
        <v>5</v>
      </c>
      <c r="O49" s="31">
        <v>211</v>
      </c>
      <c r="P49" s="28">
        <v>107</v>
      </c>
      <c r="Q49" s="28">
        <v>0</v>
      </c>
      <c r="R49" s="28">
        <v>3</v>
      </c>
      <c r="S49" s="28">
        <v>0</v>
      </c>
      <c r="T49" s="28">
        <f t="shared" si="9"/>
        <v>3</v>
      </c>
      <c r="U49" s="31">
        <v>151</v>
      </c>
      <c r="V49" s="28">
        <v>76</v>
      </c>
      <c r="W49" s="28">
        <v>0</v>
      </c>
      <c r="X49" s="28">
        <v>4</v>
      </c>
      <c r="Y49" s="28">
        <v>0</v>
      </c>
      <c r="Z49" s="28">
        <f t="shared" si="10"/>
        <v>4</v>
      </c>
      <c r="AA49" s="31">
        <v>204</v>
      </c>
      <c r="AB49" s="28">
        <v>103</v>
      </c>
      <c r="AC49" s="28">
        <v>0</v>
      </c>
      <c r="AD49" s="28">
        <v>4</v>
      </c>
      <c r="AE49" s="28">
        <v>0</v>
      </c>
      <c r="AF49" s="28">
        <f t="shared" si="11"/>
        <v>4</v>
      </c>
      <c r="AG49" s="33">
        <v>141</v>
      </c>
      <c r="AH49" s="26">
        <v>80</v>
      </c>
      <c r="AI49" s="28">
        <v>0</v>
      </c>
      <c r="AJ49" s="28">
        <v>4</v>
      </c>
      <c r="AK49" s="28">
        <v>0</v>
      </c>
      <c r="AL49" s="26">
        <f t="shared" si="12"/>
        <v>4</v>
      </c>
      <c r="AM49" s="33">
        <f t="shared" si="6"/>
        <v>3</v>
      </c>
    </row>
    <row r="50" spans="1:39">
      <c r="A50" s="26">
        <v>220516</v>
      </c>
      <c r="B50" s="27" t="s">
        <v>304</v>
      </c>
      <c r="C50" s="31">
        <v>162</v>
      </c>
      <c r="D50" s="28">
        <v>152</v>
      </c>
      <c r="E50" s="28">
        <v>8</v>
      </c>
      <c r="F50" s="28">
        <v>12</v>
      </c>
      <c r="G50" s="28">
        <v>3</v>
      </c>
      <c r="H50" s="28">
        <f t="shared" si="7"/>
        <v>23</v>
      </c>
      <c r="I50" s="31">
        <v>177</v>
      </c>
      <c r="J50" s="28">
        <v>167</v>
      </c>
      <c r="K50" s="28">
        <v>12</v>
      </c>
      <c r="L50" s="28">
        <v>5</v>
      </c>
      <c r="M50" s="28">
        <v>0</v>
      </c>
      <c r="N50" s="28">
        <f t="shared" si="8"/>
        <v>17</v>
      </c>
      <c r="O50" s="31">
        <v>387</v>
      </c>
      <c r="P50" s="28">
        <v>368</v>
      </c>
      <c r="Q50" s="28">
        <v>8</v>
      </c>
      <c r="R50" s="28">
        <v>4</v>
      </c>
      <c r="S50" s="28">
        <v>0</v>
      </c>
      <c r="T50" s="28">
        <f t="shared" si="9"/>
        <v>12</v>
      </c>
      <c r="U50" s="31">
        <v>470</v>
      </c>
      <c r="V50" s="28">
        <v>455</v>
      </c>
      <c r="W50" s="28">
        <v>5</v>
      </c>
      <c r="X50" s="28">
        <v>8</v>
      </c>
      <c r="Y50" s="28">
        <v>0</v>
      </c>
      <c r="Z50" s="28">
        <f t="shared" si="10"/>
        <v>13</v>
      </c>
      <c r="AA50" s="31">
        <v>623</v>
      </c>
      <c r="AB50" s="28">
        <v>601</v>
      </c>
      <c r="AC50" s="28">
        <v>12</v>
      </c>
      <c r="AD50" s="28">
        <v>8</v>
      </c>
      <c r="AE50" s="28">
        <v>0</v>
      </c>
      <c r="AF50" s="28">
        <f t="shared" si="11"/>
        <v>20</v>
      </c>
      <c r="AG50" s="33">
        <v>757</v>
      </c>
      <c r="AH50" s="26">
        <v>739</v>
      </c>
      <c r="AI50" s="28">
        <v>7</v>
      </c>
      <c r="AJ50" s="28">
        <v>7</v>
      </c>
      <c r="AK50" s="28">
        <v>0</v>
      </c>
      <c r="AL50" s="26">
        <f t="shared" si="12"/>
        <v>14</v>
      </c>
      <c r="AM50" s="33">
        <f t="shared" si="6"/>
        <v>-9</v>
      </c>
    </row>
    <row r="51" spans="1:39">
      <c r="A51" s="26">
        <v>220613</v>
      </c>
      <c r="B51" s="27" t="s">
        <v>305</v>
      </c>
      <c r="C51" s="31">
        <v>677</v>
      </c>
      <c r="D51" s="28">
        <v>642</v>
      </c>
      <c r="E51" s="28">
        <v>9</v>
      </c>
      <c r="F51" s="28">
        <v>23</v>
      </c>
      <c r="G51" s="28">
        <v>0</v>
      </c>
      <c r="H51" s="28">
        <f t="shared" si="7"/>
        <v>32</v>
      </c>
      <c r="I51" s="31">
        <v>644</v>
      </c>
      <c r="J51" s="28">
        <v>616</v>
      </c>
      <c r="K51" s="28">
        <v>16</v>
      </c>
      <c r="L51" s="28">
        <v>11</v>
      </c>
      <c r="M51" s="28">
        <v>0</v>
      </c>
      <c r="N51" s="28">
        <f t="shared" si="8"/>
        <v>27</v>
      </c>
      <c r="O51" s="31">
        <v>600</v>
      </c>
      <c r="P51" s="28">
        <v>577</v>
      </c>
      <c r="Q51" s="28">
        <v>21</v>
      </c>
      <c r="R51" s="28">
        <v>23</v>
      </c>
      <c r="S51" s="28">
        <v>0</v>
      </c>
      <c r="T51" s="28">
        <f t="shared" si="9"/>
        <v>44</v>
      </c>
      <c r="U51" s="31">
        <v>670</v>
      </c>
      <c r="V51" s="28">
        <v>635</v>
      </c>
      <c r="W51" s="28">
        <v>19</v>
      </c>
      <c r="X51" s="28">
        <v>33</v>
      </c>
      <c r="Y51" s="28">
        <v>1</v>
      </c>
      <c r="Z51" s="28">
        <f t="shared" si="10"/>
        <v>53</v>
      </c>
      <c r="AA51" s="31">
        <v>753</v>
      </c>
      <c r="AB51" s="28">
        <v>717</v>
      </c>
      <c r="AC51" s="28">
        <v>27</v>
      </c>
      <c r="AD51" s="28">
        <v>20</v>
      </c>
      <c r="AE51" s="28">
        <v>8</v>
      </c>
      <c r="AF51" s="28">
        <f t="shared" si="11"/>
        <v>55</v>
      </c>
      <c r="AG51" s="33">
        <v>769</v>
      </c>
      <c r="AH51" s="26">
        <v>738</v>
      </c>
      <c r="AI51" s="28">
        <v>24</v>
      </c>
      <c r="AJ51" s="28">
        <v>24</v>
      </c>
      <c r="AK51" s="28">
        <v>8</v>
      </c>
      <c r="AL51" s="26">
        <f t="shared" si="12"/>
        <v>56</v>
      </c>
      <c r="AM51" s="33">
        <f t="shared" si="6"/>
        <v>24</v>
      </c>
    </row>
    <row r="52" spans="1:39">
      <c r="A52" s="26">
        <v>226231</v>
      </c>
      <c r="B52" s="27" t="s">
        <v>306</v>
      </c>
      <c r="C52" s="31">
        <v>718</v>
      </c>
      <c r="D52" s="28">
        <v>697</v>
      </c>
      <c r="E52" s="28">
        <v>3</v>
      </c>
      <c r="F52" s="28">
        <v>1</v>
      </c>
      <c r="G52" s="28">
        <v>0</v>
      </c>
      <c r="H52" s="28">
        <f t="shared" si="7"/>
        <v>4</v>
      </c>
      <c r="I52" s="31">
        <v>538</v>
      </c>
      <c r="J52" s="28">
        <v>528</v>
      </c>
      <c r="K52" s="28">
        <v>9</v>
      </c>
      <c r="L52" s="28">
        <v>7</v>
      </c>
      <c r="M52" s="28">
        <v>0</v>
      </c>
      <c r="N52" s="28">
        <f t="shared" si="8"/>
        <v>16</v>
      </c>
      <c r="O52" s="31">
        <v>648</v>
      </c>
      <c r="P52" s="28">
        <v>637</v>
      </c>
      <c r="Q52" s="28">
        <v>6</v>
      </c>
      <c r="R52" s="28">
        <v>7</v>
      </c>
      <c r="S52" s="28">
        <v>0</v>
      </c>
      <c r="T52" s="28">
        <f t="shared" si="9"/>
        <v>13</v>
      </c>
      <c r="U52" s="31">
        <v>814</v>
      </c>
      <c r="V52" s="28">
        <v>798</v>
      </c>
      <c r="W52" s="28">
        <v>2</v>
      </c>
      <c r="X52" s="28">
        <v>6</v>
      </c>
      <c r="Y52" s="28">
        <v>0</v>
      </c>
      <c r="Z52" s="28">
        <f t="shared" si="10"/>
        <v>8</v>
      </c>
      <c r="AA52" s="31">
        <v>635</v>
      </c>
      <c r="AB52" s="28">
        <v>624</v>
      </c>
      <c r="AC52" s="28">
        <v>2</v>
      </c>
      <c r="AD52" s="28">
        <v>7</v>
      </c>
      <c r="AE52" s="28">
        <v>0</v>
      </c>
      <c r="AF52" s="28">
        <f t="shared" si="11"/>
        <v>9</v>
      </c>
      <c r="AG52" s="33">
        <v>572</v>
      </c>
      <c r="AH52" s="26">
        <v>570</v>
      </c>
      <c r="AI52" s="28">
        <v>3</v>
      </c>
      <c r="AJ52" s="28">
        <v>2</v>
      </c>
      <c r="AK52" s="28">
        <v>0</v>
      </c>
      <c r="AL52" s="26">
        <f t="shared" si="12"/>
        <v>5</v>
      </c>
      <c r="AM52" s="33">
        <f t="shared" si="6"/>
        <v>1</v>
      </c>
    </row>
    <row r="53" spans="1:39">
      <c r="A53" s="26">
        <v>219976</v>
      </c>
      <c r="B53" s="27" t="s">
        <v>307</v>
      </c>
      <c r="C53" s="31">
        <v>468</v>
      </c>
      <c r="D53" s="28">
        <v>412</v>
      </c>
      <c r="E53" s="28">
        <v>16</v>
      </c>
      <c r="F53" s="28">
        <v>9</v>
      </c>
      <c r="G53" s="28">
        <v>2</v>
      </c>
      <c r="H53" s="28">
        <f t="shared" si="7"/>
        <v>27</v>
      </c>
      <c r="I53" s="31">
        <v>533</v>
      </c>
      <c r="J53" s="28">
        <v>482</v>
      </c>
      <c r="K53" s="28">
        <v>26</v>
      </c>
      <c r="L53" s="28">
        <v>13</v>
      </c>
      <c r="M53" s="28">
        <v>2</v>
      </c>
      <c r="N53" s="28">
        <f t="shared" si="8"/>
        <v>41</v>
      </c>
      <c r="O53" s="31">
        <v>490</v>
      </c>
      <c r="P53" s="28">
        <v>443</v>
      </c>
      <c r="Q53" s="28">
        <v>19</v>
      </c>
      <c r="R53" s="28">
        <v>5</v>
      </c>
      <c r="S53" s="28">
        <v>1</v>
      </c>
      <c r="T53" s="28">
        <f t="shared" si="9"/>
        <v>25</v>
      </c>
      <c r="U53" s="31">
        <v>487</v>
      </c>
      <c r="V53" s="28">
        <v>462</v>
      </c>
      <c r="W53" s="28">
        <v>22</v>
      </c>
      <c r="X53" s="28">
        <v>11</v>
      </c>
      <c r="Y53" s="28">
        <v>2</v>
      </c>
      <c r="Z53" s="28">
        <f t="shared" si="10"/>
        <v>35</v>
      </c>
      <c r="AA53" s="31">
        <v>570</v>
      </c>
      <c r="AB53" s="28">
        <v>564</v>
      </c>
      <c r="AC53" s="28">
        <v>22</v>
      </c>
      <c r="AD53" s="28">
        <v>7</v>
      </c>
      <c r="AE53" s="28">
        <v>0</v>
      </c>
      <c r="AF53" s="28">
        <f t="shared" si="11"/>
        <v>29</v>
      </c>
      <c r="AG53" s="33">
        <v>631</v>
      </c>
      <c r="AH53" s="26">
        <v>615</v>
      </c>
      <c r="AI53" s="28">
        <v>20</v>
      </c>
      <c r="AJ53" s="28">
        <v>12</v>
      </c>
      <c r="AK53" s="28">
        <v>3</v>
      </c>
      <c r="AL53" s="26">
        <f t="shared" si="12"/>
        <v>35</v>
      </c>
      <c r="AM53" s="33">
        <f t="shared" si="6"/>
        <v>8</v>
      </c>
    </row>
    <row r="54" spans="1:39">
      <c r="A54" s="26">
        <v>159568</v>
      </c>
      <c r="B54" s="27" t="s">
        <v>308</v>
      </c>
      <c r="C54" s="31">
        <v>208</v>
      </c>
      <c r="D54" s="28">
        <v>198</v>
      </c>
      <c r="E54" s="28">
        <v>12</v>
      </c>
      <c r="F54" s="28">
        <v>12</v>
      </c>
      <c r="G54" s="28">
        <v>0</v>
      </c>
      <c r="H54" s="28">
        <f t="shared" si="7"/>
        <v>24</v>
      </c>
      <c r="I54" s="31">
        <v>170</v>
      </c>
      <c r="J54" s="28">
        <v>153</v>
      </c>
      <c r="K54" s="28">
        <v>8</v>
      </c>
      <c r="L54" s="28">
        <v>11</v>
      </c>
      <c r="M54" s="28">
        <v>1</v>
      </c>
      <c r="N54" s="28">
        <f t="shared" si="8"/>
        <v>20</v>
      </c>
      <c r="O54" s="31">
        <v>134</v>
      </c>
      <c r="P54" s="28">
        <v>128</v>
      </c>
      <c r="Q54" s="28">
        <v>4</v>
      </c>
      <c r="R54" s="28">
        <v>4</v>
      </c>
      <c r="S54" s="28">
        <v>2</v>
      </c>
      <c r="T54" s="28">
        <f t="shared" si="9"/>
        <v>10</v>
      </c>
      <c r="U54" s="31">
        <v>173</v>
      </c>
      <c r="V54" s="28">
        <v>160</v>
      </c>
      <c r="W54" s="28">
        <v>2</v>
      </c>
      <c r="X54" s="28">
        <v>2</v>
      </c>
      <c r="Y54" s="28">
        <v>3</v>
      </c>
      <c r="Z54" s="28">
        <f t="shared" si="10"/>
        <v>7</v>
      </c>
      <c r="AA54" s="31">
        <v>180</v>
      </c>
      <c r="AB54" s="28">
        <v>166</v>
      </c>
      <c r="AC54" s="28">
        <v>6</v>
      </c>
      <c r="AD54" s="28">
        <v>3</v>
      </c>
      <c r="AE54" s="28">
        <v>9</v>
      </c>
      <c r="AF54" s="28">
        <f t="shared" si="11"/>
        <v>18</v>
      </c>
      <c r="AG54" s="33">
        <v>183</v>
      </c>
      <c r="AH54" s="26">
        <v>173</v>
      </c>
      <c r="AI54" s="28">
        <v>5</v>
      </c>
      <c r="AJ54" s="28">
        <v>6</v>
      </c>
      <c r="AK54" s="28">
        <v>5</v>
      </c>
      <c r="AL54" s="26">
        <f t="shared" si="12"/>
        <v>16</v>
      </c>
      <c r="AM54" s="33">
        <f t="shared" si="6"/>
        <v>-8</v>
      </c>
    </row>
    <row r="55" spans="1:39">
      <c r="A55" s="26">
        <v>203775</v>
      </c>
      <c r="B55" s="27" t="s">
        <v>309</v>
      </c>
      <c r="C55" s="31">
        <v>559</v>
      </c>
      <c r="D55" s="28">
        <v>532</v>
      </c>
      <c r="E55" s="28">
        <v>2</v>
      </c>
      <c r="F55" s="28">
        <v>3</v>
      </c>
      <c r="G55" s="28">
        <v>0</v>
      </c>
      <c r="H55" s="28">
        <f t="shared" si="7"/>
        <v>5</v>
      </c>
      <c r="I55" s="31">
        <v>498</v>
      </c>
      <c r="J55" s="28">
        <v>477</v>
      </c>
      <c r="K55" s="28">
        <v>6</v>
      </c>
      <c r="L55" s="28">
        <v>5</v>
      </c>
      <c r="M55" s="28">
        <v>0</v>
      </c>
      <c r="N55" s="28">
        <f t="shared" si="8"/>
        <v>11</v>
      </c>
      <c r="O55" s="31">
        <v>574</v>
      </c>
      <c r="P55" s="28">
        <v>541</v>
      </c>
      <c r="Q55" s="28">
        <v>8</v>
      </c>
      <c r="R55" s="28">
        <v>7</v>
      </c>
      <c r="S55" s="28">
        <v>0</v>
      </c>
      <c r="T55" s="28">
        <f t="shared" si="9"/>
        <v>15</v>
      </c>
      <c r="U55" s="31">
        <v>509</v>
      </c>
      <c r="V55" s="28">
        <v>470</v>
      </c>
      <c r="W55" s="28">
        <v>7</v>
      </c>
      <c r="X55" s="28">
        <v>5</v>
      </c>
      <c r="Y55" s="28">
        <v>2</v>
      </c>
      <c r="Z55" s="28">
        <f t="shared" si="10"/>
        <v>14</v>
      </c>
      <c r="AA55" s="31">
        <v>465</v>
      </c>
      <c r="AB55" s="28">
        <v>436</v>
      </c>
      <c r="AC55" s="28">
        <v>7</v>
      </c>
      <c r="AD55" s="28">
        <v>5</v>
      </c>
      <c r="AE55" s="28">
        <v>3</v>
      </c>
      <c r="AF55" s="28">
        <f t="shared" si="11"/>
        <v>15</v>
      </c>
      <c r="AG55" s="33">
        <v>478</v>
      </c>
      <c r="AH55" s="26">
        <v>427</v>
      </c>
      <c r="AI55" s="28">
        <v>9</v>
      </c>
      <c r="AJ55" s="28">
        <v>9</v>
      </c>
      <c r="AK55" s="28">
        <v>2</v>
      </c>
      <c r="AL55" s="26">
        <f t="shared" si="12"/>
        <v>20</v>
      </c>
      <c r="AM55" s="33">
        <f t="shared" si="6"/>
        <v>15</v>
      </c>
    </row>
    <row r="56" spans="1:39">
      <c r="A56" s="26">
        <v>213996</v>
      </c>
      <c r="B56" s="27" t="s">
        <v>310</v>
      </c>
      <c r="C56" s="31">
        <v>698</v>
      </c>
      <c r="D56" s="28">
        <v>680</v>
      </c>
      <c r="E56" s="28">
        <v>28</v>
      </c>
      <c r="F56" s="28">
        <v>14</v>
      </c>
      <c r="G56" s="28">
        <v>7</v>
      </c>
      <c r="H56" s="28">
        <f t="shared" si="7"/>
        <v>49</v>
      </c>
      <c r="I56" s="31">
        <v>700</v>
      </c>
      <c r="J56" s="28">
        <v>682</v>
      </c>
      <c r="K56" s="28">
        <v>32</v>
      </c>
      <c r="L56" s="28">
        <v>14</v>
      </c>
      <c r="M56" s="28">
        <v>12</v>
      </c>
      <c r="N56" s="28">
        <f t="shared" si="8"/>
        <v>58</v>
      </c>
      <c r="O56" s="31">
        <v>627</v>
      </c>
      <c r="P56" s="28">
        <v>617</v>
      </c>
      <c r="Q56" s="28">
        <v>32</v>
      </c>
      <c r="R56" s="28">
        <v>15</v>
      </c>
      <c r="S56" s="28">
        <v>7</v>
      </c>
      <c r="T56" s="28">
        <f t="shared" si="9"/>
        <v>54</v>
      </c>
      <c r="U56" s="31">
        <v>649</v>
      </c>
      <c r="V56" s="28">
        <v>636</v>
      </c>
      <c r="W56" s="28">
        <v>21</v>
      </c>
      <c r="X56" s="28">
        <v>12</v>
      </c>
      <c r="Y56" s="28">
        <v>4</v>
      </c>
      <c r="Z56" s="28">
        <f t="shared" si="10"/>
        <v>37</v>
      </c>
      <c r="AA56" s="31">
        <v>653</v>
      </c>
      <c r="AB56" s="28">
        <v>635</v>
      </c>
      <c r="AC56" s="28">
        <v>28</v>
      </c>
      <c r="AD56" s="28">
        <v>15</v>
      </c>
      <c r="AE56" s="28">
        <v>7</v>
      </c>
      <c r="AF56" s="28">
        <f t="shared" si="11"/>
        <v>50</v>
      </c>
      <c r="AG56" s="33">
        <v>675</v>
      </c>
      <c r="AH56" s="26">
        <v>652</v>
      </c>
      <c r="AI56" s="28">
        <v>19</v>
      </c>
      <c r="AJ56" s="28">
        <v>11</v>
      </c>
      <c r="AK56" s="28">
        <v>3</v>
      </c>
      <c r="AL56" s="26">
        <f t="shared" si="12"/>
        <v>33</v>
      </c>
      <c r="AM56" s="33">
        <f t="shared" si="6"/>
        <v>-16</v>
      </c>
    </row>
    <row r="57" spans="1:39">
      <c r="A57" s="26">
        <v>155520</v>
      </c>
      <c r="B57" s="27" t="s">
        <v>311</v>
      </c>
      <c r="C57" s="31">
        <v>375</v>
      </c>
      <c r="D57" s="28">
        <v>373</v>
      </c>
      <c r="E57" s="28">
        <v>4</v>
      </c>
      <c r="F57" s="28">
        <v>5</v>
      </c>
      <c r="G57" s="28">
        <v>13</v>
      </c>
      <c r="H57" s="28">
        <f t="shared" si="7"/>
        <v>22</v>
      </c>
      <c r="I57" s="31">
        <v>300</v>
      </c>
      <c r="J57" s="28">
        <v>285</v>
      </c>
      <c r="K57" s="28">
        <v>4</v>
      </c>
      <c r="L57" s="28">
        <v>4</v>
      </c>
      <c r="M57" s="28">
        <v>4</v>
      </c>
      <c r="N57" s="28">
        <f t="shared" si="8"/>
        <v>12</v>
      </c>
      <c r="O57" s="31">
        <v>346</v>
      </c>
      <c r="P57" s="28">
        <v>346</v>
      </c>
      <c r="Q57" s="28">
        <v>2</v>
      </c>
      <c r="R57" s="28">
        <v>3</v>
      </c>
      <c r="S57" s="28">
        <v>14</v>
      </c>
      <c r="T57" s="28">
        <f t="shared" si="9"/>
        <v>19</v>
      </c>
      <c r="U57" s="31">
        <v>420</v>
      </c>
      <c r="V57" s="28">
        <v>420</v>
      </c>
      <c r="W57" s="28">
        <v>4</v>
      </c>
      <c r="X57" s="28">
        <v>6</v>
      </c>
      <c r="Y57" s="28">
        <v>11</v>
      </c>
      <c r="Z57" s="28">
        <f t="shared" si="10"/>
        <v>21</v>
      </c>
      <c r="AA57" s="31">
        <v>402</v>
      </c>
      <c r="AB57" s="28">
        <v>402</v>
      </c>
      <c r="AC57" s="28">
        <v>2</v>
      </c>
      <c r="AD57" s="28">
        <v>4</v>
      </c>
      <c r="AE57" s="28">
        <v>0</v>
      </c>
      <c r="AF57" s="28">
        <f t="shared" si="11"/>
        <v>6</v>
      </c>
      <c r="AG57" s="33">
        <v>501</v>
      </c>
      <c r="AH57" s="26">
        <v>501</v>
      </c>
      <c r="AI57" s="28">
        <v>2</v>
      </c>
      <c r="AJ57" s="28">
        <v>3</v>
      </c>
      <c r="AK57" s="28">
        <v>11</v>
      </c>
      <c r="AL57" s="26">
        <f t="shared" si="12"/>
        <v>16</v>
      </c>
      <c r="AM57" s="33">
        <f t="shared" si="6"/>
        <v>-6</v>
      </c>
    </row>
    <row r="58" spans="1:39">
      <c r="A58" s="26">
        <v>221014</v>
      </c>
      <c r="B58" s="27" t="s">
        <v>312</v>
      </c>
      <c r="C58" s="31">
        <v>193</v>
      </c>
      <c r="D58" s="28">
        <v>179</v>
      </c>
      <c r="E58" s="28">
        <v>10</v>
      </c>
      <c r="F58" s="28">
        <v>6</v>
      </c>
      <c r="G58" s="28">
        <v>0</v>
      </c>
      <c r="H58" s="28">
        <f t="shared" si="7"/>
        <v>16</v>
      </c>
      <c r="I58" s="31">
        <v>182</v>
      </c>
      <c r="J58" s="28">
        <v>168</v>
      </c>
      <c r="K58" s="28">
        <v>7</v>
      </c>
      <c r="L58" s="28">
        <v>5</v>
      </c>
      <c r="M58" s="28">
        <v>0</v>
      </c>
      <c r="N58" s="28">
        <f t="shared" si="8"/>
        <v>12</v>
      </c>
      <c r="O58" s="31">
        <v>183</v>
      </c>
      <c r="P58" s="28">
        <v>170</v>
      </c>
      <c r="Q58" s="28">
        <v>8</v>
      </c>
      <c r="R58" s="28">
        <v>4</v>
      </c>
      <c r="S58" s="28">
        <v>0</v>
      </c>
      <c r="T58" s="28">
        <f t="shared" si="9"/>
        <v>12</v>
      </c>
      <c r="U58" s="31">
        <v>192</v>
      </c>
      <c r="V58" s="28">
        <v>179</v>
      </c>
      <c r="W58" s="28">
        <v>8</v>
      </c>
      <c r="X58" s="28">
        <v>6</v>
      </c>
      <c r="Y58" s="28">
        <v>0</v>
      </c>
      <c r="Z58" s="28">
        <f t="shared" si="10"/>
        <v>14</v>
      </c>
      <c r="AA58" s="31">
        <v>232</v>
      </c>
      <c r="AB58" s="28">
        <v>216</v>
      </c>
      <c r="AC58" s="28">
        <v>14</v>
      </c>
      <c r="AD58" s="28">
        <v>6</v>
      </c>
      <c r="AE58" s="28">
        <v>0</v>
      </c>
      <c r="AF58" s="28">
        <f t="shared" si="11"/>
        <v>20</v>
      </c>
      <c r="AG58" s="33">
        <v>229</v>
      </c>
      <c r="AH58" s="26">
        <v>218</v>
      </c>
      <c r="AI58" s="28">
        <v>4</v>
      </c>
      <c r="AJ58" s="28">
        <v>9</v>
      </c>
      <c r="AK58" s="28">
        <v>0</v>
      </c>
      <c r="AL58" s="26">
        <f t="shared" si="12"/>
        <v>13</v>
      </c>
      <c r="AM58" s="33">
        <f t="shared" si="6"/>
        <v>-3</v>
      </c>
    </row>
    <row r="59" spans="1:39">
      <c r="A59" s="26">
        <v>176053</v>
      </c>
      <c r="B59" s="27" t="s">
        <v>313</v>
      </c>
      <c r="C59" s="31">
        <v>498</v>
      </c>
      <c r="D59" s="28">
        <v>498</v>
      </c>
      <c r="E59" s="28">
        <v>14</v>
      </c>
      <c r="F59" s="28">
        <v>20</v>
      </c>
      <c r="G59" s="28">
        <v>22</v>
      </c>
      <c r="H59" s="28">
        <f t="shared" si="7"/>
        <v>56</v>
      </c>
      <c r="I59" s="31">
        <v>509</v>
      </c>
      <c r="J59" s="28">
        <v>509</v>
      </c>
      <c r="K59" s="28">
        <v>9</v>
      </c>
      <c r="L59" s="28">
        <v>11</v>
      </c>
      <c r="M59" s="28">
        <v>20</v>
      </c>
      <c r="N59" s="28">
        <f t="shared" si="8"/>
        <v>40</v>
      </c>
      <c r="O59" s="31">
        <v>537</v>
      </c>
      <c r="P59" s="28">
        <v>537</v>
      </c>
      <c r="Q59" s="28">
        <v>6</v>
      </c>
      <c r="R59" s="28">
        <v>18</v>
      </c>
      <c r="S59" s="28">
        <v>14</v>
      </c>
      <c r="T59" s="28">
        <f t="shared" si="9"/>
        <v>38</v>
      </c>
      <c r="U59" s="31">
        <v>621</v>
      </c>
      <c r="V59" s="28">
        <v>619</v>
      </c>
      <c r="W59" s="28">
        <v>27</v>
      </c>
      <c r="X59" s="28">
        <v>16</v>
      </c>
      <c r="Y59" s="28">
        <v>17</v>
      </c>
      <c r="Z59" s="28">
        <f t="shared" si="10"/>
        <v>60</v>
      </c>
      <c r="AA59" s="31">
        <v>650</v>
      </c>
      <c r="AB59" s="28">
        <v>650</v>
      </c>
      <c r="AC59" s="28">
        <v>17</v>
      </c>
      <c r="AD59" s="28">
        <v>19</v>
      </c>
      <c r="AE59" s="28">
        <v>13</v>
      </c>
      <c r="AF59" s="28">
        <f t="shared" si="11"/>
        <v>49</v>
      </c>
      <c r="AG59" s="33">
        <v>614</v>
      </c>
      <c r="AH59" s="26">
        <v>614</v>
      </c>
      <c r="AI59" s="28">
        <v>11</v>
      </c>
      <c r="AJ59" s="28">
        <v>10</v>
      </c>
      <c r="AK59" s="28">
        <v>19</v>
      </c>
      <c r="AL59" s="26">
        <f t="shared" si="12"/>
        <v>40</v>
      </c>
      <c r="AM59" s="33">
        <f t="shared" si="6"/>
        <v>-16</v>
      </c>
    </row>
    <row r="60" spans="1:39">
      <c r="A60" s="26">
        <v>199032</v>
      </c>
      <c r="B60" s="27" t="s">
        <v>315</v>
      </c>
      <c r="C60" s="31">
        <v>211</v>
      </c>
      <c r="D60" s="28">
        <v>211</v>
      </c>
      <c r="E60" s="28">
        <v>5</v>
      </c>
      <c r="F60" s="28">
        <v>2</v>
      </c>
      <c r="G60" s="28">
        <v>14</v>
      </c>
      <c r="H60" s="28">
        <f t="shared" si="7"/>
        <v>21</v>
      </c>
      <c r="I60" s="31">
        <v>173</v>
      </c>
      <c r="J60" s="28">
        <v>173</v>
      </c>
      <c r="K60" s="28">
        <v>8</v>
      </c>
      <c r="L60" s="28">
        <v>3</v>
      </c>
      <c r="M60" s="28">
        <v>16</v>
      </c>
      <c r="N60" s="28">
        <f t="shared" si="8"/>
        <v>27</v>
      </c>
      <c r="O60" s="31">
        <v>157</v>
      </c>
      <c r="P60" s="28">
        <v>157</v>
      </c>
      <c r="Q60" s="28">
        <v>5</v>
      </c>
      <c r="R60" s="28">
        <v>2</v>
      </c>
      <c r="S60" s="28">
        <v>16</v>
      </c>
      <c r="T60" s="28">
        <f t="shared" si="9"/>
        <v>23</v>
      </c>
      <c r="U60" s="31">
        <v>187</v>
      </c>
      <c r="V60" s="28">
        <v>187</v>
      </c>
      <c r="W60" s="28">
        <v>5</v>
      </c>
      <c r="X60" s="28">
        <v>3</v>
      </c>
      <c r="Y60" s="28">
        <v>5</v>
      </c>
      <c r="Z60" s="28">
        <f t="shared" si="10"/>
        <v>13</v>
      </c>
      <c r="AA60" s="31">
        <v>167</v>
      </c>
      <c r="AB60" s="28">
        <v>162</v>
      </c>
      <c r="AC60" s="28">
        <v>3</v>
      </c>
      <c r="AD60" s="28">
        <v>2</v>
      </c>
      <c r="AE60" s="28">
        <v>6</v>
      </c>
      <c r="AF60" s="28">
        <f t="shared" si="11"/>
        <v>11</v>
      </c>
      <c r="AG60" s="33">
        <v>168</v>
      </c>
      <c r="AH60" s="26">
        <v>162</v>
      </c>
      <c r="AI60" s="28">
        <v>6</v>
      </c>
      <c r="AJ60" s="28">
        <v>4</v>
      </c>
      <c r="AK60" s="28">
        <v>2</v>
      </c>
      <c r="AL60" s="26">
        <f t="shared" si="12"/>
        <v>12</v>
      </c>
      <c r="AM60" s="33">
        <f t="shared" si="6"/>
        <v>-9</v>
      </c>
    </row>
    <row r="61" spans="1:39">
      <c r="A61" s="26">
        <v>204194</v>
      </c>
      <c r="B61" s="27" t="s">
        <v>316</v>
      </c>
      <c r="C61" s="31">
        <v>489</v>
      </c>
      <c r="D61" s="28">
        <v>465</v>
      </c>
      <c r="E61" s="28">
        <v>4</v>
      </c>
      <c r="F61" s="28">
        <v>6</v>
      </c>
      <c r="G61" s="28">
        <v>17</v>
      </c>
      <c r="H61" s="28">
        <f t="shared" si="7"/>
        <v>27</v>
      </c>
      <c r="I61" s="31">
        <v>533</v>
      </c>
      <c r="J61" s="28">
        <v>512</v>
      </c>
      <c r="K61" s="28">
        <v>6</v>
      </c>
      <c r="L61" s="28">
        <v>5</v>
      </c>
      <c r="M61" s="28">
        <v>23</v>
      </c>
      <c r="N61" s="28">
        <f t="shared" si="8"/>
        <v>34</v>
      </c>
      <c r="O61" s="31">
        <v>575</v>
      </c>
      <c r="P61" s="28">
        <v>545</v>
      </c>
      <c r="Q61" s="28">
        <v>10</v>
      </c>
      <c r="R61" s="28">
        <v>8</v>
      </c>
      <c r="S61" s="28">
        <v>12</v>
      </c>
      <c r="T61" s="28">
        <f t="shared" si="9"/>
        <v>30</v>
      </c>
      <c r="U61" s="31">
        <v>549</v>
      </c>
      <c r="V61" s="28">
        <v>509</v>
      </c>
      <c r="W61" s="28">
        <v>8</v>
      </c>
      <c r="X61" s="28">
        <v>6</v>
      </c>
      <c r="Y61" s="28">
        <v>15</v>
      </c>
      <c r="Z61" s="28">
        <f t="shared" si="10"/>
        <v>29</v>
      </c>
      <c r="AA61" s="31">
        <v>715</v>
      </c>
      <c r="AB61" s="28">
        <v>673</v>
      </c>
      <c r="AC61" s="28">
        <v>6</v>
      </c>
      <c r="AD61" s="28">
        <v>4</v>
      </c>
      <c r="AE61" s="28">
        <v>8</v>
      </c>
      <c r="AF61" s="28">
        <f t="shared" si="11"/>
        <v>18</v>
      </c>
      <c r="AG61" s="33">
        <v>528</v>
      </c>
      <c r="AH61" s="26">
        <v>496</v>
      </c>
      <c r="AI61" s="28">
        <v>8</v>
      </c>
      <c r="AJ61" s="28">
        <v>5</v>
      </c>
      <c r="AK61" s="28">
        <v>14</v>
      </c>
      <c r="AL61" s="26">
        <f t="shared" si="12"/>
        <v>27</v>
      </c>
      <c r="AM61" s="33">
        <f t="shared" si="6"/>
        <v>0</v>
      </c>
    </row>
    <row r="62" spans="1:39">
      <c r="A62" s="26">
        <v>218441</v>
      </c>
      <c r="B62" s="27" t="s">
        <v>317</v>
      </c>
      <c r="C62" s="31">
        <v>234</v>
      </c>
      <c r="D62" s="28">
        <v>234</v>
      </c>
      <c r="E62" s="28">
        <v>8</v>
      </c>
      <c r="F62" s="28">
        <v>0</v>
      </c>
      <c r="G62" s="28">
        <v>70</v>
      </c>
      <c r="H62" s="28">
        <f t="shared" si="7"/>
        <v>78</v>
      </c>
      <c r="I62" s="31">
        <v>277</v>
      </c>
      <c r="J62" s="28">
        <v>276</v>
      </c>
      <c r="K62" s="28">
        <v>5</v>
      </c>
      <c r="L62" s="28">
        <v>9</v>
      </c>
      <c r="M62" s="28">
        <v>29</v>
      </c>
      <c r="N62" s="28">
        <f t="shared" si="8"/>
        <v>43</v>
      </c>
      <c r="O62" s="31">
        <v>320</v>
      </c>
      <c r="P62" s="28">
        <v>319</v>
      </c>
      <c r="Q62" s="28">
        <v>14</v>
      </c>
      <c r="R62" s="28">
        <v>9</v>
      </c>
      <c r="S62" s="28">
        <v>0</v>
      </c>
      <c r="T62" s="28">
        <f t="shared" si="9"/>
        <v>23</v>
      </c>
      <c r="U62" s="31">
        <v>347</v>
      </c>
      <c r="V62" s="28">
        <v>345</v>
      </c>
      <c r="W62" s="28">
        <v>14</v>
      </c>
      <c r="X62" s="28">
        <v>11</v>
      </c>
      <c r="Y62" s="28">
        <v>0</v>
      </c>
      <c r="Z62" s="28">
        <f t="shared" si="10"/>
        <v>25</v>
      </c>
      <c r="AA62" s="31">
        <v>389</v>
      </c>
      <c r="AB62" s="28">
        <v>389</v>
      </c>
      <c r="AC62" s="28">
        <v>15</v>
      </c>
      <c r="AD62" s="28">
        <v>12</v>
      </c>
      <c r="AE62" s="28">
        <v>0</v>
      </c>
      <c r="AF62" s="28">
        <f t="shared" si="11"/>
        <v>27</v>
      </c>
      <c r="AG62" s="33">
        <v>404</v>
      </c>
      <c r="AH62" s="26">
        <v>404</v>
      </c>
      <c r="AI62" s="28">
        <v>13</v>
      </c>
      <c r="AJ62" s="28">
        <v>7</v>
      </c>
      <c r="AK62" s="28">
        <v>0</v>
      </c>
      <c r="AL62" s="26">
        <f t="shared" si="12"/>
        <v>20</v>
      </c>
      <c r="AM62" s="33">
        <f t="shared" si="6"/>
        <v>-58</v>
      </c>
    </row>
    <row r="63" spans="1:39">
      <c r="A63" s="26">
        <v>147679</v>
      </c>
      <c r="B63" s="27" t="s">
        <v>318</v>
      </c>
      <c r="C63" s="31">
        <v>400</v>
      </c>
      <c r="D63" s="28">
        <v>371</v>
      </c>
      <c r="E63" s="28">
        <v>14</v>
      </c>
      <c r="F63" s="28">
        <v>13</v>
      </c>
      <c r="G63" s="28">
        <v>3</v>
      </c>
      <c r="H63" s="28">
        <f t="shared" si="7"/>
        <v>30</v>
      </c>
      <c r="I63" s="31">
        <v>404</v>
      </c>
      <c r="J63" s="28">
        <v>373</v>
      </c>
      <c r="K63" s="28">
        <v>17</v>
      </c>
      <c r="L63" s="28">
        <v>10</v>
      </c>
      <c r="M63" s="28">
        <v>4</v>
      </c>
      <c r="N63" s="28">
        <f t="shared" si="8"/>
        <v>31</v>
      </c>
      <c r="O63" s="31">
        <v>400</v>
      </c>
      <c r="P63" s="28">
        <v>371</v>
      </c>
      <c r="Q63" s="28">
        <v>12</v>
      </c>
      <c r="R63" s="28">
        <v>15</v>
      </c>
      <c r="S63" s="28">
        <v>6</v>
      </c>
      <c r="T63" s="28">
        <f t="shared" si="9"/>
        <v>33</v>
      </c>
      <c r="U63" s="31">
        <v>489</v>
      </c>
      <c r="V63" s="28">
        <v>451</v>
      </c>
      <c r="W63" s="28">
        <v>14</v>
      </c>
      <c r="X63" s="28">
        <v>8</v>
      </c>
      <c r="Y63" s="28">
        <v>3</v>
      </c>
      <c r="Z63" s="28">
        <f t="shared" si="10"/>
        <v>25</v>
      </c>
      <c r="AA63" s="31">
        <v>479</v>
      </c>
      <c r="AB63" s="28">
        <v>451</v>
      </c>
      <c r="AC63" s="28">
        <v>19</v>
      </c>
      <c r="AD63" s="28">
        <v>16</v>
      </c>
      <c r="AE63" s="28">
        <v>4</v>
      </c>
      <c r="AF63" s="28">
        <f t="shared" si="11"/>
        <v>39</v>
      </c>
      <c r="AG63" s="33">
        <v>513</v>
      </c>
      <c r="AH63" s="26">
        <v>495</v>
      </c>
      <c r="AI63" s="28">
        <v>16</v>
      </c>
      <c r="AJ63" s="28">
        <v>10</v>
      </c>
      <c r="AK63" s="28">
        <v>5</v>
      </c>
      <c r="AL63" s="26">
        <f t="shared" si="12"/>
        <v>31</v>
      </c>
      <c r="AM63" s="33">
        <f t="shared" si="6"/>
        <v>1</v>
      </c>
    </row>
    <row r="64" spans="1:39">
      <c r="A64" s="26">
        <v>209409</v>
      </c>
      <c r="B64" s="27" t="s">
        <v>319</v>
      </c>
      <c r="C64" s="31">
        <v>106</v>
      </c>
      <c r="D64" s="28">
        <v>106</v>
      </c>
      <c r="E64" s="28">
        <v>2</v>
      </c>
      <c r="F64" s="28">
        <v>0</v>
      </c>
      <c r="G64" s="28">
        <v>0</v>
      </c>
      <c r="H64" s="28">
        <f t="shared" si="7"/>
        <v>2</v>
      </c>
      <c r="I64" s="31">
        <v>94</v>
      </c>
      <c r="J64" s="28">
        <v>94</v>
      </c>
      <c r="K64" s="28">
        <v>0</v>
      </c>
      <c r="L64" s="28">
        <v>0</v>
      </c>
      <c r="M64" s="28">
        <v>0</v>
      </c>
      <c r="N64" s="28">
        <f t="shared" si="8"/>
        <v>0</v>
      </c>
      <c r="O64" s="31">
        <v>118</v>
      </c>
      <c r="P64" s="28">
        <v>118</v>
      </c>
      <c r="Q64" s="28">
        <v>2</v>
      </c>
      <c r="R64" s="28">
        <v>0</v>
      </c>
      <c r="S64" s="28">
        <v>2</v>
      </c>
      <c r="T64" s="28">
        <f t="shared" si="9"/>
        <v>4</v>
      </c>
      <c r="U64" s="31">
        <v>139</v>
      </c>
      <c r="V64" s="28">
        <v>139</v>
      </c>
      <c r="W64" s="28">
        <v>0</v>
      </c>
      <c r="X64" s="28">
        <v>2</v>
      </c>
      <c r="Y64" s="28">
        <v>0</v>
      </c>
      <c r="Z64" s="28">
        <f t="shared" si="10"/>
        <v>2</v>
      </c>
      <c r="AA64" s="31">
        <v>126</v>
      </c>
      <c r="AB64" s="28">
        <v>126</v>
      </c>
      <c r="AC64" s="28">
        <v>3</v>
      </c>
      <c r="AD64" s="28">
        <v>2</v>
      </c>
      <c r="AE64" s="28">
        <v>0</v>
      </c>
      <c r="AF64" s="28">
        <f t="shared" si="11"/>
        <v>5</v>
      </c>
      <c r="AG64" s="33">
        <v>106</v>
      </c>
      <c r="AH64" s="26">
        <v>106</v>
      </c>
      <c r="AI64" s="28">
        <v>2</v>
      </c>
      <c r="AJ64" s="28">
        <v>0</v>
      </c>
      <c r="AK64" s="28">
        <v>0</v>
      </c>
      <c r="AL64" s="26">
        <f t="shared" si="12"/>
        <v>2</v>
      </c>
      <c r="AM64" s="33">
        <f t="shared" si="6"/>
        <v>0</v>
      </c>
    </row>
    <row r="65" spans="1:39">
      <c r="A65" s="26">
        <v>142461</v>
      </c>
      <c r="B65" s="27" t="s">
        <v>320</v>
      </c>
      <c r="C65" s="31">
        <v>262</v>
      </c>
      <c r="D65" s="28">
        <v>258</v>
      </c>
      <c r="E65" s="28">
        <v>15</v>
      </c>
      <c r="F65" s="28">
        <v>1</v>
      </c>
      <c r="G65" s="28">
        <v>12</v>
      </c>
      <c r="H65" s="28">
        <f t="shared" si="7"/>
        <v>28</v>
      </c>
      <c r="I65" s="31">
        <v>243</v>
      </c>
      <c r="J65" s="28">
        <v>231</v>
      </c>
      <c r="K65" s="28">
        <v>10</v>
      </c>
      <c r="L65" s="28">
        <v>2</v>
      </c>
      <c r="M65" s="28">
        <v>12</v>
      </c>
      <c r="N65" s="28">
        <f t="shared" si="8"/>
        <v>24</v>
      </c>
      <c r="O65" s="31">
        <v>258</v>
      </c>
      <c r="P65" s="28">
        <v>251</v>
      </c>
      <c r="Q65" s="28">
        <v>12</v>
      </c>
      <c r="R65" s="28">
        <v>2</v>
      </c>
      <c r="S65" s="28">
        <v>13</v>
      </c>
      <c r="T65" s="28">
        <f t="shared" si="9"/>
        <v>27</v>
      </c>
      <c r="U65" s="31">
        <v>331</v>
      </c>
      <c r="V65" s="28">
        <v>309</v>
      </c>
      <c r="W65" s="28">
        <v>5</v>
      </c>
      <c r="X65" s="28">
        <v>6</v>
      </c>
      <c r="Y65" s="28">
        <v>14</v>
      </c>
      <c r="Z65" s="28">
        <f t="shared" si="10"/>
        <v>25</v>
      </c>
      <c r="AA65" s="31">
        <v>299</v>
      </c>
      <c r="AB65" s="28">
        <v>276</v>
      </c>
      <c r="AC65" s="28">
        <v>6</v>
      </c>
      <c r="AD65" s="28">
        <v>3</v>
      </c>
      <c r="AE65" s="28">
        <v>13</v>
      </c>
      <c r="AF65" s="28">
        <f t="shared" si="11"/>
        <v>22</v>
      </c>
      <c r="AG65" s="33">
        <v>268</v>
      </c>
      <c r="AH65" s="26">
        <v>256</v>
      </c>
      <c r="AI65" s="28">
        <v>6</v>
      </c>
      <c r="AJ65" s="28">
        <v>5</v>
      </c>
      <c r="AK65" s="28">
        <v>17</v>
      </c>
      <c r="AL65" s="26">
        <f t="shared" si="12"/>
        <v>28</v>
      </c>
      <c r="AM65" s="33">
        <f t="shared" si="6"/>
        <v>0</v>
      </c>
    </row>
    <row r="66" spans="1:39">
      <c r="A66" s="26">
        <v>236133</v>
      </c>
      <c r="B66" s="27" t="s">
        <v>321</v>
      </c>
      <c r="C66" s="31">
        <v>257</v>
      </c>
      <c r="D66" s="28">
        <v>253</v>
      </c>
      <c r="E66" s="28">
        <v>12</v>
      </c>
      <c r="F66" s="28">
        <v>0</v>
      </c>
      <c r="G66" s="28">
        <v>5</v>
      </c>
      <c r="H66" s="28">
        <f t="shared" si="7"/>
        <v>17</v>
      </c>
      <c r="I66" s="31">
        <v>242</v>
      </c>
      <c r="J66" s="28">
        <v>237</v>
      </c>
      <c r="K66" s="28">
        <v>11</v>
      </c>
      <c r="L66" s="28">
        <v>6</v>
      </c>
      <c r="M66" s="28">
        <v>3</v>
      </c>
      <c r="N66" s="28">
        <f t="shared" si="8"/>
        <v>20</v>
      </c>
      <c r="O66" s="31">
        <v>260</v>
      </c>
      <c r="P66" s="28">
        <v>250</v>
      </c>
      <c r="Q66" s="28">
        <v>9</v>
      </c>
      <c r="R66" s="28">
        <v>5</v>
      </c>
      <c r="S66" s="28">
        <v>3</v>
      </c>
      <c r="T66" s="28">
        <f t="shared" si="9"/>
        <v>17</v>
      </c>
      <c r="U66" s="31">
        <v>219</v>
      </c>
      <c r="V66" s="28">
        <v>206</v>
      </c>
      <c r="W66" s="28">
        <v>11</v>
      </c>
      <c r="X66" s="28">
        <v>5</v>
      </c>
      <c r="Y66" s="28">
        <v>1</v>
      </c>
      <c r="Z66" s="28">
        <f t="shared" si="10"/>
        <v>17</v>
      </c>
      <c r="AA66" s="31">
        <v>242</v>
      </c>
      <c r="AB66" s="28">
        <v>222</v>
      </c>
      <c r="AC66" s="28">
        <v>10</v>
      </c>
      <c r="AD66" s="28">
        <v>2</v>
      </c>
      <c r="AE66" s="28">
        <v>2</v>
      </c>
      <c r="AF66" s="28">
        <f t="shared" si="11"/>
        <v>14</v>
      </c>
      <c r="AG66" s="33">
        <v>282</v>
      </c>
      <c r="AH66" s="26">
        <v>270</v>
      </c>
      <c r="AI66" s="28">
        <v>5</v>
      </c>
      <c r="AJ66" s="28">
        <v>3</v>
      </c>
      <c r="AK66" s="28">
        <v>4</v>
      </c>
      <c r="AL66" s="26">
        <f t="shared" si="12"/>
        <v>12</v>
      </c>
      <c r="AM66" s="33">
        <f t="shared" si="6"/>
        <v>-5</v>
      </c>
    </row>
    <row r="67" spans="1:39">
      <c r="A67" s="26">
        <v>154101</v>
      </c>
      <c r="B67" s="27" t="s">
        <v>322</v>
      </c>
      <c r="C67" s="31">
        <v>312</v>
      </c>
      <c r="D67" s="28">
        <v>258</v>
      </c>
      <c r="E67" s="28">
        <v>15</v>
      </c>
      <c r="F67" s="28">
        <v>12</v>
      </c>
      <c r="G67" s="28">
        <v>5</v>
      </c>
      <c r="H67" s="28">
        <f t="shared" ref="H67:H98" si="13">E67+F67+G67</f>
        <v>32</v>
      </c>
      <c r="I67" s="31">
        <v>252</v>
      </c>
      <c r="J67" s="28">
        <v>232</v>
      </c>
      <c r="K67" s="28">
        <v>12</v>
      </c>
      <c r="L67" s="28">
        <v>11</v>
      </c>
      <c r="M67" s="28">
        <v>12</v>
      </c>
      <c r="N67" s="28">
        <f t="shared" ref="N67:N98" si="14">K67+L67+M67</f>
        <v>35</v>
      </c>
      <c r="O67" s="31">
        <v>318</v>
      </c>
      <c r="P67" s="28">
        <v>271</v>
      </c>
      <c r="Q67" s="28">
        <v>19</v>
      </c>
      <c r="R67" s="28">
        <v>16</v>
      </c>
      <c r="S67" s="28">
        <v>12</v>
      </c>
      <c r="T67" s="28">
        <f t="shared" ref="T67:T98" si="15">Q67+R67+S67</f>
        <v>47</v>
      </c>
      <c r="U67" s="31">
        <v>304</v>
      </c>
      <c r="V67" s="28">
        <v>265</v>
      </c>
      <c r="W67" s="28">
        <v>8</v>
      </c>
      <c r="X67" s="28">
        <v>6</v>
      </c>
      <c r="Y67" s="28">
        <v>12</v>
      </c>
      <c r="Z67" s="28">
        <f t="shared" ref="Z67:Z98" si="16">W67+X67+Y67</f>
        <v>26</v>
      </c>
      <c r="AA67" s="31">
        <v>252</v>
      </c>
      <c r="AB67" s="28">
        <v>222</v>
      </c>
      <c r="AC67" s="28">
        <v>4</v>
      </c>
      <c r="AD67" s="28">
        <v>5</v>
      </c>
      <c r="AE67" s="28">
        <v>5</v>
      </c>
      <c r="AF67" s="28">
        <f t="shared" ref="AF67:AF98" si="17">AC67+AD67+AE67</f>
        <v>14</v>
      </c>
      <c r="AG67" s="33">
        <v>305</v>
      </c>
      <c r="AH67" s="26">
        <v>268</v>
      </c>
      <c r="AI67" s="28">
        <v>8</v>
      </c>
      <c r="AJ67" s="28">
        <v>4</v>
      </c>
      <c r="AK67" s="28">
        <v>8</v>
      </c>
      <c r="AL67" s="26">
        <f t="shared" ref="AL67:AL98" si="18">AI67+AJ67+AK67</f>
        <v>20</v>
      </c>
      <c r="AM67" s="33">
        <f t="shared" si="6"/>
        <v>-12</v>
      </c>
    </row>
    <row r="68" spans="1:39">
      <c r="A68" s="26">
        <v>194161</v>
      </c>
      <c r="B68" s="27" t="s">
        <v>323</v>
      </c>
      <c r="C68" s="31">
        <v>481</v>
      </c>
      <c r="D68" s="28">
        <v>480</v>
      </c>
      <c r="E68" s="28">
        <v>6</v>
      </c>
      <c r="F68" s="28">
        <v>5</v>
      </c>
      <c r="G68" s="28">
        <v>15</v>
      </c>
      <c r="H68" s="28">
        <f t="shared" si="13"/>
        <v>26</v>
      </c>
      <c r="I68" s="31">
        <v>473</v>
      </c>
      <c r="J68" s="28">
        <v>473</v>
      </c>
      <c r="K68" s="28">
        <v>9</v>
      </c>
      <c r="L68" s="28">
        <v>4</v>
      </c>
      <c r="M68" s="28">
        <v>25</v>
      </c>
      <c r="N68" s="28">
        <f t="shared" si="14"/>
        <v>38</v>
      </c>
      <c r="O68" s="31">
        <v>516</v>
      </c>
      <c r="P68" s="28">
        <v>516</v>
      </c>
      <c r="Q68" s="28">
        <v>6</v>
      </c>
      <c r="R68" s="28">
        <v>3</v>
      </c>
      <c r="S68" s="28">
        <v>21</v>
      </c>
      <c r="T68" s="28">
        <f t="shared" si="15"/>
        <v>30</v>
      </c>
      <c r="U68" s="31">
        <v>485</v>
      </c>
      <c r="V68" s="28">
        <v>485</v>
      </c>
      <c r="W68" s="28">
        <v>8</v>
      </c>
      <c r="X68" s="28">
        <v>3</v>
      </c>
      <c r="Y68" s="28">
        <v>7</v>
      </c>
      <c r="Z68" s="28">
        <f t="shared" si="16"/>
        <v>18</v>
      </c>
      <c r="AA68" s="31">
        <v>430</v>
      </c>
      <c r="AB68" s="28">
        <v>429</v>
      </c>
      <c r="AC68" s="28">
        <v>6</v>
      </c>
      <c r="AD68" s="28">
        <v>5</v>
      </c>
      <c r="AE68" s="28">
        <v>6</v>
      </c>
      <c r="AF68" s="28">
        <f t="shared" si="17"/>
        <v>17</v>
      </c>
      <c r="AG68" s="33">
        <v>421</v>
      </c>
      <c r="AH68" s="26">
        <v>418</v>
      </c>
      <c r="AI68" s="28">
        <v>12</v>
      </c>
      <c r="AJ68" s="28">
        <v>1</v>
      </c>
      <c r="AK68" s="28">
        <v>0</v>
      </c>
      <c r="AL68" s="26">
        <f t="shared" si="18"/>
        <v>13</v>
      </c>
      <c r="AM68" s="33">
        <f t="shared" ref="AM68:AM112" si="19">AL68-H68</f>
        <v>-13</v>
      </c>
    </row>
    <row r="69" spans="1:39">
      <c r="A69" s="26">
        <v>207403</v>
      </c>
      <c r="B69" s="27" t="s">
        <v>324</v>
      </c>
      <c r="C69" s="31">
        <v>335</v>
      </c>
      <c r="D69" s="28">
        <v>335</v>
      </c>
      <c r="E69" s="28">
        <v>14</v>
      </c>
      <c r="F69" s="28">
        <v>3</v>
      </c>
      <c r="G69" s="28">
        <v>7</v>
      </c>
      <c r="H69" s="28">
        <f t="shared" si="13"/>
        <v>24</v>
      </c>
      <c r="I69" s="31">
        <v>328</v>
      </c>
      <c r="J69" s="28">
        <v>328</v>
      </c>
      <c r="K69" s="28">
        <v>10</v>
      </c>
      <c r="L69" s="28">
        <v>3</v>
      </c>
      <c r="M69" s="28">
        <v>8</v>
      </c>
      <c r="N69" s="28">
        <f t="shared" si="14"/>
        <v>21</v>
      </c>
      <c r="O69" s="31">
        <v>257</v>
      </c>
      <c r="P69" s="28">
        <v>257</v>
      </c>
      <c r="Q69" s="28">
        <v>9</v>
      </c>
      <c r="R69" s="28">
        <v>5</v>
      </c>
      <c r="S69" s="28">
        <v>7</v>
      </c>
      <c r="T69" s="28">
        <f t="shared" si="15"/>
        <v>21</v>
      </c>
      <c r="U69" s="31">
        <v>304</v>
      </c>
      <c r="V69" s="28">
        <v>304</v>
      </c>
      <c r="W69" s="28">
        <v>14</v>
      </c>
      <c r="X69" s="28">
        <v>3</v>
      </c>
      <c r="Y69" s="28">
        <v>8</v>
      </c>
      <c r="Z69" s="28">
        <f t="shared" si="16"/>
        <v>25</v>
      </c>
      <c r="AA69" s="31">
        <v>286</v>
      </c>
      <c r="AB69" s="28">
        <v>286</v>
      </c>
      <c r="AC69" s="28">
        <v>5</v>
      </c>
      <c r="AD69" s="28">
        <v>5</v>
      </c>
      <c r="AE69" s="28">
        <v>9</v>
      </c>
      <c r="AF69" s="28">
        <f t="shared" si="17"/>
        <v>19</v>
      </c>
      <c r="AG69" s="33">
        <v>329</v>
      </c>
      <c r="AH69" s="26">
        <v>329</v>
      </c>
      <c r="AI69" s="28">
        <v>7</v>
      </c>
      <c r="AJ69" s="28">
        <v>0</v>
      </c>
      <c r="AK69" s="28">
        <v>13</v>
      </c>
      <c r="AL69" s="26">
        <f t="shared" si="18"/>
        <v>20</v>
      </c>
      <c r="AM69" s="33">
        <f t="shared" si="19"/>
        <v>-4</v>
      </c>
    </row>
    <row r="70" spans="1:39">
      <c r="A70" s="26">
        <v>207324</v>
      </c>
      <c r="B70" s="27" t="s">
        <v>325</v>
      </c>
      <c r="C70" s="31">
        <v>268</v>
      </c>
      <c r="D70" s="28">
        <v>268</v>
      </c>
      <c r="E70" s="28">
        <v>5</v>
      </c>
      <c r="F70" s="28">
        <v>1</v>
      </c>
      <c r="G70" s="28">
        <v>0</v>
      </c>
      <c r="H70" s="28">
        <f t="shared" si="13"/>
        <v>6</v>
      </c>
      <c r="I70" s="31">
        <v>230</v>
      </c>
      <c r="J70" s="28">
        <v>230</v>
      </c>
      <c r="K70" s="28">
        <v>7</v>
      </c>
      <c r="L70" s="28">
        <v>0</v>
      </c>
      <c r="M70" s="28">
        <v>0</v>
      </c>
      <c r="N70" s="28">
        <f t="shared" si="14"/>
        <v>7</v>
      </c>
      <c r="O70" s="31">
        <v>267</v>
      </c>
      <c r="P70" s="28">
        <v>267</v>
      </c>
      <c r="Q70" s="28">
        <v>4</v>
      </c>
      <c r="R70" s="28">
        <v>3</v>
      </c>
      <c r="S70" s="28">
        <v>0</v>
      </c>
      <c r="T70" s="28">
        <f t="shared" si="15"/>
        <v>7</v>
      </c>
      <c r="U70" s="31">
        <v>322</v>
      </c>
      <c r="V70" s="28">
        <v>322</v>
      </c>
      <c r="W70" s="28">
        <v>7</v>
      </c>
      <c r="X70" s="28">
        <v>4</v>
      </c>
      <c r="Y70" s="28">
        <v>0</v>
      </c>
      <c r="Z70" s="28">
        <f t="shared" si="16"/>
        <v>11</v>
      </c>
      <c r="AA70" s="31">
        <v>299</v>
      </c>
      <c r="AB70" s="28">
        <v>299</v>
      </c>
      <c r="AC70" s="28">
        <v>7</v>
      </c>
      <c r="AD70" s="28">
        <v>1</v>
      </c>
      <c r="AE70" s="28">
        <v>0</v>
      </c>
      <c r="AF70" s="28">
        <f t="shared" si="17"/>
        <v>8</v>
      </c>
      <c r="AG70" s="33">
        <v>373</v>
      </c>
      <c r="AH70" s="26">
        <v>373</v>
      </c>
      <c r="AI70" s="28">
        <v>9</v>
      </c>
      <c r="AJ70" s="28">
        <v>3</v>
      </c>
      <c r="AK70" s="28">
        <v>0</v>
      </c>
      <c r="AL70" s="26">
        <f t="shared" si="18"/>
        <v>12</v>
      </c>
      <c r="AM70" s="33">
        <f t="shared" si="19"/>
        <v>6</v>
      </c>
    </row>
    <row r="71" spans="1:39">
      <c r="A71" s="26">
        <v>206835</v>
      </c>
      <c r="B71" s="27" t="s">
        <v>326</v>
      </c>
      <c r="C71" s="31">
        <v>247</v>
      </c>
      <c r="D71" s="28">
        <v>198</v>
      </c>
      <c r="E71" s="28">
        <v>2</v>
      </c>
      <c r="F71" s="28">
        <v>1</v>
      </c>
      <c r="G71" s="28">
        <v>10</v>
      </c>
      <c r="H71" s="28">
        <f t="shared" si="13"/>
        <v>13</v>
      </c>
      <c r="I71" s="31">
        <v>243</v>
      </c>
      <c r="J71" s="28">
        <v>203</v>
      </c>
      <c r="K71" s="28">
        <v>0</v>
      </c>
      <c r="L71" s="28">
        <v>1</v>
      </c>
      <c r="M71" s="28">
        <v>10</v>
      </c>
      <c r="N71" s="28">
        <f t="shared" si="14"/>
        <v>11</v>
      </c>
      <c r="O71" s="31">
        <v>218</v>
      </c>
      <c r="P71" s="28">
        <v>218</v>
      </c>
      <c r="Q71" s="28">
        <v>0</v>
      </c>
      <c r="R71" s="28">
        <v>0</v>
      </c>
      <c r="S71" s="28">
        <v>0</v>
      </c>
      <c r="T71" s="28">
        <f t="shared" si="15"/>
        <v>0</v>
      </c>
      <c r="U71" s="31">
        <v>296</v>
      </c>
      <c r="V71" s="28">
        <v>296</v>
      </c>
      <c r="W71" s="28">
        <v>0</v>
      </c>
      <c r="X71" s="28">
        <v>4</v>
      </c>
      <c r="Y71" s="28">
        <v>18</v>
      </c>
      <c r="Z71" s="28">
        <f t="shared" si="16"/>
        <v>22</v>
      </c>
      <c r="AA71" s="31">
        <v>269</v>
      </c>
      <c r="AB71" s="28">
        <v>269</v>
      </c>
      <c r="AC71" s="28">
        <v>1</v>
      </c>
      <c r="AD71" s="28">
        <v>2</v>
      </c>
      <c r="AE71" s="28">
        <v>6</v>
      </c>
      <c r="AF71" s="28">
        <f t="shared" si="17"/>
        <v>9</v>
      </c>
      <c r="AG71" s="33">
        <v>308</v>
      </c>
      <c r="AH71" s="26">
        <v>308</v>
      </c>
      <c r="AI71" s="28">
        <v>1</v>
      </c>
      <c r="AJ71" s="28">
        <v>0</v>
      </c>
      <c r="AK71" s="28">
        <v>6</v>
      </c>
      <c r="AL71" s="26">
        <f t="shared" si="18"/>
        <v>7</v>
      </c>
      <c r="AM71" s="33">
        <f t="shared" si="19"/>
        <v>-6</v>
      </c>
    </row>
    <row r="72" spans="1:39">
      <c r="A72" s="26">
        <v>147828</v>
      </c>
      <c r="B72" s="27" t="s">
        <v>327</v>
      </c>
      <c r="C72" s="31">
        <v>425</v>
      </c>
      <c r="D72" s="28">
        <v>406</v>
      </c>
      <c r="E72" s="28">
        <v>26</v>
      </c>
      <c r="F72" s="28">
        <v>10</v>
      </c>
      <c r="G72" s="28">
        <v>11</v>
      </c>
      <c r="H72" s="28">
        <f t="shared" si="13"/>
        <v>47</v>
      </c>
      <c r="I72" s="31">
        <v>598</v>
      </c>
      <c r="J72" s="28">
        <v>541</v>
      </c>
      <c r="K72" s="28">
        <v>8</v>
      </c>
      <c r="L72" s="28">
        <v>7</v>
      </c>
      <c r="M72" s="28">
        <v>13</v>
      </c>
      <c r="N72" s="28">
        <f t="shared" si="14"/>
        <v>28</v>
      </c>
      <c r="O72" s="31">
        <v>691</v>
      </c>
      <c r="P72" s="28">
        <v>628</v>
      </c>
      <c r="Q72" s="28">
        <v>12</v>
      </c>
      <c r="R72" s="28">
        <v>14</v>
      </c>
      <c r="S72" s="28">
        <v>16</v>
      </c>
      <c r="T72" s="28">
        <f t="shared" si="15"/>
        <v>42</v>
      </c>
      <c r="U72" s="31">
        <v>804</v>
      </c>
      <c r="V72" s="28">
        <v>735</v>
      </c>
      <c r="W72" s="28">
        <v>11</v>
      </c>
      <c r="X72" s="28">
        <v>10</v>
      </c>
      <c r="Y72" s="28">
        <v>25</v>
      </c>
      <c r="Z72" s="28">
        <f t="shared" si="16"/>
        <v>46</v>
      </c>
      <c r="AA72" s="31">
        <v>708</v>
      </c>
      <c r="AB72" s="28">
        <v>660</v>
      </c>
      <c r="AC72" s="28">
        <v>11</v>
      </c>
      <c r="AD72" s="28">
        <v>11</v>
      </c>
      <c r="AE72" s="28">
        <v>6</v>
      </c>
      <c r="AF72" s="28">
        <f t="shared" si="17"/>
        <v>28</v>
      </c>
      <c r="AG72" s="33">
        <v>817</v>
      </c>
      <c r="AH72" s="26">
        <v>755</v>
      </c>
      <c r="AI72" s="28">
        <v>14</v>
      </c>
      <c r="AJ72" s="28">
        <v>7</v>
      </c>
      <c r="AK72" s="28">
        <v>8</v>
      </c>
      <c r="AL72" s="26">
        <f t="shared" si="18"/>
        <v>29</v>
      </c>
      <c r="AM72" s="33">
        <f t="shared" si="19"/>
        <v>-18</v>
      </c>
    </row>
    <row r="73" spans="1:39">
      <c r="A73" s="26">
        <v>207582</v>
      </c>
      <c r="B73" s="27" t="s">
        <v>328</v>
      </c>
      <c r="C73" s="31">
        <v>632</v>
      </c>
      <c r="D73" s="28">
        <v>620</v>
      </c>
      <c r="E73" s="28">
        <v>12</v>
      </c>
      <c r="F73" s="28">
        <v>3</v>
      </c>
      <c r="G73" s="28">
        <v>0</v>
      </c>
      <c r="H73" s="28">
        <f t="shared" si="13"/>
        <v>15</v>
      </c>
      <c r="I73" s="31">
        <v>567</v>
      </c>
      <c r="J73" s="28">
        <v>532</v>
      </c>
      <c r="K73" s="28">
        <v>14</v>
      </c>
      <c r="L73" s="28">
        <v>9</v>
      </c>
      <c r="M73" s="28">
        <v>0</v>
      </c>
      <c r="N73" s="28">
        <f t="shared" si="14"/>
        <v>23</v>
      </c>
      <c r="O73" s="31">
        <v>574</v>
      </c>
      <c r="P73" s="28">
        <v>552</v>
      </c>
      <c r="Q73" s="28">
        <v>7</v>
      </c>
      <c r="R73" s="28">
        <v>14</v>
      </c>
      <c r="S73" s="28">
        <v>0</v>
      </c>
      <c r="T73" s="28">
        <f t="shared" si="15"/>
        <v>21</v>
      </c>
      <c r="U73" s="31">
        <v>526</v>
      </c>
      <c r="V73" s="28">
        <v>512</v>
      </c>
      <c r="W73" s="28">
        <v>16</v>
      </c>
      <c r="X73" s="28">
        <v>8</v>
      </c>
      <c r="Y73" s="28">
        <v>0</v>
      </c>
      <c r="Z73" s="28">
        <f t="shared" si="16"/>
        <v>24</v>
      </c>
      <c r="AA73" s="31">
        <v>470</v>
      </c>
      <c r="AB73" s="28">
        <v>460</v>
      </c>
      <c r="AC73" s="28">
        <v>4</v>
      </c>
      <c r="AD73" s="28">
        <v>5</v>
      </c>
      <c r="AE73" s="28">
        <v>0</v>
      </c>
      <c r="AF73" s="28">
        <f t="shared" si="17"/>
        <v>9</v>
      </c>
      <c r="AG73" s="33">
        <v>526</v>
      </c>
      <c r="AH73" s="26">
        <v>513</v>
      </c>
      <c r="AI73" s="28">
        <v>12</v>
      </c>
      <c r="AJ73" s="28">
        <v>6</v>
      </c>
      <c r="AK73" s="28">
        <v>0</v>
      </c>
      <c r="AL73" s="26">
        <f t="shared" si="18"/>
        <v>18</v>
      </c>
      <c r="AM73" s="33">
        <f t="shared" si="19"/>
        <v>3</v>
      </c>
    </row>
    <row r="74" spans="1:39">
      <c r="A74" s="26">
        <v>136330</v>
      </c>
      <c r="B74" s="27" t="s">
        <v>329</v>
      </c>
      <c r="C74" s="31">
        <v>530</v>
      </c>
      <c r="D74" s="28">
        <v>530</v>
      </c>
      <c r="E74" s="28">
        <v>3</v>
      </c>
      <c r="F74" s="28">
        <v>5</v>
      </c>
      <c r="G74" s="28">
        <v>21</v>
      </c>
      <c r="H74" s="28">
        <f t="shared" si="13"/>
        <v>29</v>
      </c>
      <c r="I74" s="31">
        <v>541</v>
      </c>
      <c r="J74" s="28">
        <v>523</v>
      </c>
      <c r="K74" s="28">
        <v>11</v>
      </c>
      <c r="L74" s="28">
        <v>6</v>
      </c>
      <c r="M74" s="28">
        <v>19</v>
      </c>
      <c r="N74" s="28">
        <f t="shared" si="14"/>
        <v>36</v>
      </c>
      <c r="O74" s="31">
        <v>498</v>
      </c>
      <c r="P74" s="28">
        <v>496</v>
      </c>
      <c r="Q74" s="28">
        <v>9</v>
      </c>
      <c r="R74" s="28">
        <v>7</v>
      </c>
      <c r="S74" s="28">
        <v>9</v>
      </c>
      <c r="T74" s="28">
        <f t="shared" si="15"/>
        <v>25</v>
      </c>
      <c r="U74" s="31">
        <v>468</v>
      </c>
      <c r="V74" s="28">
        <v>462</v>
      </c>
      <c r="W74" s="28">
        <v>8</v>
      </c>
      <c r="X74" s="28">
        <v>8</v>
      </c>
      <c r="Y74" s="28">
        <v>2</v>
      </c>
      <c r="Z74" s="28">
        <f t="shared" si="16"/>
        <v>18</v>
      </c>
      <c r="AA74" s="31">
        <v>513</v>
      </c>
      <c r="AB74" s="28">
        <v>503</v>
      </c>
      <c r="AC74" s="28">
        <v>10</v>
      </c>
      <c r="AD74" s="28">
        <v>4</v>
      </c>
      <c r="AE74" s="28">
        <v>6</v>
      </c>
      <c r="AF74" s="28">
        <f t="shared" si="17"/>
        <v>20</v>
      </c>
      <c r="AG74" s="33">
        <v>492</v>
      </c>
      <c r="AH74" s="26">
        <v>482</v>
      </c>
      <c r="AI74" s="28">
        <v>11</v>
      </c>
      <c r="AJ74" s="28">
        <v>7</v>
      </c>
      <c r="AK74" s="28">
        <v>3</v>
      </c>
      <c r="AL74" s="26">
        <f t="shared" si="18"/>
        <v>21</v>
      </c>
      <c r="AM74" s="33">
        <f t="shared" si="19"/>
        <v>-8</v>
      </c>
    </row>
    <row r="75" spans="1:39">
      <c r="A75" s="26">
        <v>121309</v>
      </c>
      <c r="B75" s="27" t="s">
        <v>330</v>
      </c>
      <c r="C75" s="31">
        <v>501</v>
      </c>
      <c r="D75" s="28">
        <v>501</v>
      </c>
      <c r="E75" s="28">
        <v>13</v>
      </c>
      <c r="F75" s="28">
        <v>6</v>
      </c>
      <c r="G75" s="28">
        <v>21</v>
      </c>
      <c r="H75" s="28">
        <f t="shared" si="13"/>
        <v>40</v>
      </c>
      <c r="I75" s="31">
        <v>520</v>
      </c>
      <c r="J75" s="28">
        <v>520</v>
      </c>
      <c r="K75" s="28">
        <v>19</v>
      </c>
      <c r="L75" s="28">
        <v>8</v>
      </c>
      <c r="M75" s="28">
        <v>24</v>
      </c>
      <c r="N75" s="28">
        <f t="shared" si="14"/>
        <v>51</v>
      </c>
      <c r="O75" s="31">
        <v>578</v>
      </c>
      <c r="P75" s="28">
        <v>552</v>
      </c>
      <c r="Q75" s="28">
        <v>13</v>
      </c>
      <c r="R75" s="28">
        <v>5</v>
      </c>
      <c r="S75" s="28">
        <v>24</v>
      </c>
      <c r="T75" s="28">
        <f t="shared" si="15"/>
        <v>42</v>
      </c>
      <c r="U75" s="31">
        <v>639</v>
      </c>
      <c r="V75" s="28">
        <v>617</v>
      </c>
      <c r="W75" s="28">
        <v>22</v>
      </c>
      <c r="X75" s="28">
        <v>6</v>
      </c>
      <c r="Y75" s="28">
        <v>11</v>
      </c>
      <c r="Z75" s="28">
        <f t="shared" si="16"/>
        <v>39</v>
      </c>
      <c r="AA75" s="31">
        <v>572</v>
      </c>
      <c r="AB75" s="28">
        <v>544</v>
      </c>
      <c r="AC75" s="28">
        <v>19</v>
      </c>
      <c r="AD75" s="28">
        <v>3</v>
      </c>
      <c r="AE75" s="28">
        <v>13</v>
      </c>
      <c r="AF75" s="28">
        <f t="shared" si="17"/>
        <v>35</v>
      </c>
      <c r="AG75" s="33">
        <v>616</v>
      </c>
      <c r="AH75" s="26">
        <v>588</v>
      </c>
      <c r="AI75" s="28">
        <v>13</v>
      </c>
      <c r="AJ75" s="28">
        <v>11</v>
      </c>
      <c r="AK75" s="28">
        <v>14</v>
      </c>
      <c r="AL75" s="26">
        <f t="shared" si="18"/>
        <v>38</v>
      </c>
      <c r="AM75" s="33">
        <f t="shared" si="19"/>
        <v>-2</v>
      </c>
    </row>
    <row r="76" spans="1:39">
      <c r="A76" s="26">
        <v>194958</v>
      </c>
      <c r="B76" s="27" t="s">
        <v>332</v>
      </c>
      <c r="C76" s="31">
        <v>341</v>
      </c>
      <c r="D76" s="28">
        <v>325</v>
      </c>
      <c r="E76" s="28">
        <v>5</v>
      </c>
      <c r="F76" s="28">
        <v>5</v>
      </c>
      <c r="G76" s="28">
        <v>17</v>
      </c>
      <c r="H76" s="28">
        <f t="shared" si="13"/>
        <v>27</v>
      </c>
      <c r="I76" s="31">
        <v>399</v>
      </c>
      <c r="J76" s="28">
        <v>390</v>
      </c>
      <c r="K76" s="28">
        <v>9</v>
      </c>
      <c r="L76" s="28">
        <v>10</v>
      </c>
      <c r="M76" s="28">
        <v>10</v>
      </c>
      <c r="N76" s="28">
        <f t="shared" si="14"/>
        <v>29</v>
      </c>
      <c r="O76" s="31">
        <v>401</v>
      </c>
      <c r="P76" s="28">
        <v>390</v>
      </c>
      <c r="Q76" s="28">
        <v>8</v>
      </c>
      <c r="R76" s="28">
        <v>1</v>
      </c>
      <c r="S76" s="28">
        <v>7</v>
      </c>
      <c r="T76" s="28">
        <f t="shared" si="15"/>
        <v>16</v>
      </c>
      <c r="U76" s="31">
        <v>391</v>
      </c>
      <c r="V76" s="28">
        <v>386</v>
      </c>
      <c r="W76" s="28">
        <v>3</v>
      </c>
      <c r="X76" s="28">
        <v>8</v>
      </c>
      <c r="Y76" s="28">
        <v>10</v>
      </c>
      <c r="Z76" s="28">
        <f t="shared" si="16"/>
        <v>21</v>
      </c>
      <c r="AA76" s="31">
        <v>376</v>
      </c>
      <c r="AB76" s="28">
        <v>364</v>
      </c>
      <c r="AC76" s="28">
        <v>7</v>
      </c>
      <c r="AD76" s="28">
        <v>7</v>
      </c>
      <c r="AE76" s="28">
        <v>8</v>
      </c>
      <c r="AF76" s="28">
        <f t="shared" si="17"/>
        <v>22</v>
      </c>
      <c r="AG76" s="33">
        <v>423</v>
      </c>
      <c r="AH76" s="26">
        <v>410</v>
      </c>
      <c r="AI76" s="28">
        <v>4</v>
      </c>
      <c r="AJ76" s="28">
        <v>9</v>
      </c>
      <c r="AK76" s="28">
        <v>4</v>
      </c>
      <c r="AL76" s="26">
        <f t="shared" si="18"/>
        <v>17</v>
      </c>
      <c r="AM76" s="33">
        <f t="shared" si="19"/>
        <v>-10</v>
      </c>
    </row>
    <row r="77" spans="1:39">
      <c r="A77" s="26">
        <v>236577</v>
      </c>
      <c r="B77" s="27" t="s">
        <v>334</v>
      </c>
      <c r="C77" s="31">
        <v>657</v>
      </c>
      <c r="D77" s="28">
        <v>657</v>
      </c>
      <c r="E77" s="28">
        <v>32</v>
      </c>
      <c r="F77" s="28">
        <v>21</v>
      </c>
      <c r="G77" s="28">
        <v>9</v>
      </c>
      <c r="H77" s="28">
        <f t="shared" si="13"/>
        <v>62</v>
      </c>
      <c r="I77" s="31">
        <v>737</v>
      </c>
      <c r="J77" s="28">
        <v>689</v>
      </c>
      <c r="K77" s="28">
        <v>38</v>
      </c>
      <c r="L77" s="28">
        <v>20</v>
      </c>
      <c r="M77" s="28">
        <v>11</v>
      </c>
      <c r="N77" s="28">
        <f t="shared" si="14"/>
        <v>69</v>
      </c>
      <c r="O77" s="31">
        <v>771</v>
      </c>
      <c r="P77" s="28">
        <v>771</v>
      </c>
      <c r="Q77" s="28">
        <v>42</v>
      </c>
      <c r="R77" s="28">
        <v>22</v>
      </c>
      <c r="S77" s="28">
        <v>7</v>
      </c>
      <c r="T77" s="28">
        <f t="shared" si="15"/>
        <v>71</v>
      </c>
      <c r="U77" s="31">
        <v>734</v>
      </c>
      <c r="V77" s="28">
        <v>734</v>
      </c>
      <c r="W77" s="28">
        <v>42</v>
      </c>
      <c r="X77" s="28">
        <v>18</v>
      </c>
      <c r="Y77" s="28">
        <v>9</v>
      </c>
      <c r="Z77" s="28">
        <f t="shared" si="16"/>
        <v>69</v>
      </c>
      <c r="AA77" s="31">
        <v>814</v>
      </c>
      <c r="AB77" s="28">
        <v>814</v>
      </c>
      <c r="AC77" s="28">
        <v>43</v>
      </c>
      <c r="AD77" s="28">
        <v>23</v>
      </c>
      <c r="AE77" s="28">
        <v>9</v>
      </c>
      <c r="AF77" s="28">
        <f t="shared" si="17"/>
        <v>75</v>
      </c>
      <c r="AG77" s="33">
        <v>842</v>
      </c>
      <c r="AH77" s="26">
        <v>842</v>
      </c>
      <c r="AI77" s="28">
        <v>38</v>
      </c>
      <c r="AJ77" s="28">
        <v>13</v>
      </c>
      <c r="AK77" s="28">
        <v>6</v>
      </c>
      <c r="AL77" s="26">
        <f t="shared" si="18"/>
        <v>57</v>
      </c>
      <c r="AM77" s="33">
        <f t="shared" si="19"/>
        <v>-5</v>
      </c>
    </row>
    <row r="78" spans="1:39">
      <c r="A78" s="26">
        <v>123457</v>
      </c>
      <c r="B78" s="27" t="s">
        <v>335</v>
      </c>
      <c r="C78" s="31">
        <v>329</v>
      </c>
      <c r="D78" s="28">
        <v>319</v>
      </c>
      <c r="E78" s="28">
        <v>4</v>
      </c>
      <c r="F78" s="28">
        <v>3</v>
      </c>
      <c r="G78" s="28">
        <v>0</v>
      </c>
      <c r="H78" s="28">
        <f t="shared" si="13"/>
        <v>7</v>
      </c>
      <c r="I78" s="31">
        <v>314</v>
      </c>
      <c r="J78" s="28">
        <v>314</v>
      </c>
      <c r="K78" s="28">
        <v>11</v>
      </c>
      <c r="L78" s="28">
        <v>4</v>
      </c>
      <c r="M78" s="28">
        <v>5</v>
      </c>
      <c r="N78" s="28">
        <f t="shared" si="14"/>
        <v>20</v>
      </c>
      <c r="O78" s="31">
        <v>227</v>
      </c>
      <c r="P78" s="28">
        <v>227</v>
      </c>
      <c r="Q78" s="28">
        <v>8</v>
      </c>
      <c r="R78" s="28">
        <v>3</v>
      </c>
      <c r="S78" s="28">
        <v>1</v>
      </c>
      <c r="T78" s="28">
        <f t="shared" si="15"/>
        <v>12</v>
      </c>
      <c r="U78" s="31">
        <v>300</v>
      </c>
      <c r="V78" s="28">
        <v>300</v>
      </c>
      <c r="W78" s="28">
        <v>8</v>
      </c>
      <c r="X78" s="28">
        <v>2</v>
      </c>
      <c r="Y78" s="28">
        <v>8</v>
      </c>
      <c r="Z78" s="28">
        <f t="shared" si="16"/>
        <v>18</v>
      </c>
      <c r="AA78" s="31">
        <v>334</v>
      </c>
      <c r="AB78" s="28">
        <v>334</v>
      </c>
      <c r="AC78" s="28">
        <v>9</v>
      </c>
      <c r="AD78" s="28">
        <v>5</v>
      </c>
      <c r="AE78" s="28">
        <v>0</v>
      </c>
      <c r="AF78" s="28">
        <f t="shared" si="17"/>
        <v>14</v>
      </c>
      <c r="AG78" s="33">
        <v>325</v>
      </c>
      <c r="AH78" s="26">
        <v>320</v>
      </c>
      <c r="AI78" s="28">
        <v>5</v>
      </c>
      <c r="AJ78" s="28">
        <v>3</v>
      </c>
      <c r="AK78" s="28">
        <v>3</v>
      </c>
      <c r="AL78" s="26">
        <f t="shared" si="18"/>
        <v>11</v>
      </c>
      <c r="AM78" s="33">
        <f t="shared" si="19"/>
        <v>4</v>
      </c>
    </row>
    <row r="79" spans="1:39">
      <c r="A79" s="26">
        <v>137564</v>
      </c>
      <c r="B79" s="27" t="s">
        <v>336</v>
      </c>
      <c r="C79" s="31">
        <v>275</v>
      </c>
      <c r="D79" s="28">
        <v>271</v>
      </c>
      <c r="E79" s="28">
        <v>15</v>
      </c>
      <c r="F79" s="28">
        <v>2</v>
      </c>
      <c r="G79" s="28">
        <v>0</v>
      </c>
      <c r="H79" s="28">
        <f t="shared" si="13"/>
        <v>17</v>
      </c>
      <c r="I79" s="31">
        <v>369</v>
      </c>
      <c r="J79" s="28">
        <v>351</v>
      </c>
      <c r="K79" s="28">
        <v>5</v>
      </c>
      <c r="L79" s="28">
        <v>3</v>
      </c>
      <c r="M79" s="28">
        <v>0</v>
      </c>
      <c r="N79" s="28">
        <f t="shared" si="14"/>
        <v>8</v>
      </c>
      <c r="O79" s="31">
        <v>514</v>
      </c>
      <c r="P79" s="28">
        <v>492</v>
      </c>
      <c r="Q79" s="28">
        <v>18</v>
      </c>
      <c r="R79" s="28">
        <v>7</v>
      </c>
      <c r="S79" s="28">
        <v>0</v>
      </c>
      <c r="T79" s="28">
        <f t="shared" si="15"/>
        <v>25</v>
      </c>
      <c r="U79" s="31">
        <v>524</v>
      </c>
      <c r="V79" s="28">
        <v>488</v>
      </c>
      <c r="W79" s="28">
        <v>13</v>
      </c>
      <c r="X79" s="28">
        <v>5</v>
      </c>
      <c r="Y79" s="28">
        <v>0</v>
      </c>
      <c r="Z79" s="28">
        <f t="shared" si="16"/>
        <v>18</v>
      </c>
      <c r="AA79" s="31">
        <v>493</v>
      </c>
      <c r="AB79" s="28">
        <v>459</v>
      </c>
      <c r="AC79" s="28">
        <v>25</v>
      </c>
      <c r="AD79" s="28">
        <v>10</v>
      </c>
      <c r="AE79" s="28">
        <v>0</v>
      </c>
      <c r="AF79" s="28">
        <f t="shared" si="17"/>
        <v>35</v>
      </c>
      <c r="AG79" s="33">
        <v>435</v>
      </c>
      <c r="AH79" s="26">
        <v>414</v>
      </c>
      <c r="AI79" s="28">
        <v>15</v>
      </c>
      <c r="AJ79" s="28">
        <v>5</v>
      </c>
      <c r="AK79" s="28">
        <v>0</v>
      </c>
      <c r="AL79" s="26">
        <f t="shared" si="18"/>
        <v>20</v>
      </c>
      <c r="AM79" s="33">
        <f t="shared" si="19"/>
        <v>3</v>
      </c>
    </row>
    <row r="80" spans="1:39">
      <c r="A80" s="26">
        <v>206862</v>
      </c>
      <c r="B80" s="27" t="s">
        <v>337</v>
      </c>
      <c r="C80" s="31">
        <v>643</v>
      </c>
      <c r="D80" s="28">
        <v>632</v>
      </c>
      <c r="E80" s="28">
        <v>6</v>
      </c>
      <c r="F80" s="28">
        <v>0</v>
      </c>
      <c r="G80" s="28">
        <v>3</v>
      </c>
      <c r="H80" s="28">
        <f t="shared" si="13"/>
        <v>9</v>
      </c>
      <c r="I80" s="31">
        <v>595</v>
      </c>
      <c r="J80" s="28">
        <v>578</v>
      </c>
      <c r="K80" s="28">
        <v>10</v>
      </c>
      <c r="L80" s="28">
        <v>4</v>
      </c>
      <c r="M80" s="28">
        <v>3</v>
      </c>
      <c r="N80" s="28">
        <f t="shared" si="14"/>
        <v>17</v>
      </c>
      <c r="O80" s="31">
        <v>538</v>
      </c>
      <c r="P80" s="28">
        <v>538</v>
      </c>
      <c r="Q80" s="28">
        <v>5</v>
      </c>
      <c r="R80" s="28">
        <v>6</v>
      </c>
      <c r="S80" s="28">
        <v>0</v>
      </c>
      <c r="T80" s="28">
        <f t="shared" si="15"/>
        <v>11</v>
      </c>
      <c r="U80" s="31">
        <v>497</v>
      </c>
      <c r="V80" s="28">
        <v>497</v>
      </c>
      <c r="W80" s="28">
        <v>3</v>
      </c>
      <c r="X80" s="28">
        <v>2</v>
      </c>
      <c r="Y80" s="28">
        <v>0</v>
      </c>
      <c r="Z80" s="28">
        <f t="shared" si="16"/>
        <v>5</v>
      </c>
      <c r="AA80" s="31">
        <v>499</v>
      </c>
      <c r="AB80" s="28">
        <v>499</v>
      </c>
      <c r="AC80" s="28">
        <v>6</v>
      </c>
      <c r="AD80" s="28">
        <v>0</v>
      </c>
      <c r="AE80" s="28">
        <v>1</v>
      </c>
      <c r="AF80" s="28">
        <f t="shared" si="17"/>
        <v>7</v>
      </c>
      <c r="AG80" s="33">
        <v>514</v>
      </c>
      <c r="AH80" s="26">
        <v>514</v>
      </c>
      <c r="AI80" s="28">
        <v>6</v>
      </c>
      <c r="AJ80" s="28">
        <v>0</v>
      </c>
      <c r="AK80" s="28">
        <v>0</v>
      </c>
      <c r="AL80" s="26">
        <f t="shared" si="18"/>
        <v>6</v>
      </c>
      <c r="AM80" s="33">
        <f t="shared" si="19"/>
        <v>-3</v>
      </c>
    </row>
    <row r="81" spans="1:39">
      <c r="A81" s="26">
        <v>179326</v>
      </c>
      <c r="B81" s="27" t="s">
        <v>338</v>
      </c>
      <c r="C81" s="31">
        <v>430</v>
      </c>
      <c r="D81" s="28">
        <v>390</v>
      </c>
      <c r="E81" s="28">
        <v>15</v>
      </c>
      <c r="F81" s="28">
        <v>5</v>
      </c>
      <c r="G81" s="28">
        <v>14</v>
      </c>
      <c r="H81" s="28">
        <f t="shared" si="13"/>
        <v>34</v>
      </c>
      <c r="I81" s="31">
        <v>437</v>
      </c>
      <c r="J81" s="28">
        <v>385</v>
      </c>
      <c r="K81" s="28">
        <v>8</v>
      </c>
      <c r="L81" s="28">
        <v>15</v>
      </c>
      <c r="M81" s="28">
        <v>6</v>
      </c>
      <c r="N81" s="28">
        <f t="shared" si="14"/>
        <v>29</v>
      </c>
      <c r="O81" s="31">
        <v>414</v>
      </c>
      <c r="P81" s="28">
        <v>367</v>
      </c>
      <c r="Q81" s="28">
        <v>8</v>
      </c>
      <c r="R81" s="28">
        <v>3</v>
      </c>
      <c r="S81" s="28">
        <v>2</v>
      </c>
      <c r="T81" s="28">
        <f t="shared" si="15"/>
        <v>13</v>
      </c>
      <c r="U81" s="31">
        <v>428</v>
      </c>
      <c r="V81" s="28">
        <v>386</v>
      </c>
      <c r="W81" s="28">
        <v>6</v>
      </c>
      <c r="X81" s="28">
        <v>9</v>
      </c>
      <c r="Y81" s="28">
        <v>3</v>
      </c>
      <c r="Z81" s="28">
        <f t="shared" si="16"/>
        <v>18</v>
      </c>
      <c r="AA81" s="31">
        <v>403</v>
      </c>
      <c r="AB81" s="28">
        <v>370</v>
      </c>
      <c r="AC81" s="28">
        <v>11</v>
      </c>
      <c r="AD81" s="28">
        <v>5</v>
      </c>
      <c r="AE81" s="28">
        <v>2</v>
      </c>
      <c r="AF81" s="28">
        <f t="shared" si="17"/>
        <v>18</v>
      </c>
      <c r="AG81" s="33">
        <v>404</v>
      </c>
      <c r="AH81" s="26">
        <v>371</v>
      </c>
      <c r="AI81" s="28">
        <v>7</v>
      </c>
      <c r="AJ81" s="28">
        <v>3</v>
      </c>
      <c r="AK81" s="28">
        <v>2</v>
      </c>
      <c r="AL81" s="26">
        <f t="shared" si="18"/>
        <v>12</v>
      </c>
      <c r="AM81" s="33">
        <f t="shared" si="19"/>
        <v>-22</v>
      </c>
    </row>
    <row r="82" spans="1:39">
      <c r="A82" s="26">
        <v>172334</v>
      </c>
      <c r="B82" s="27" t="s">
        <v>339</v>
      </c>
      <c r="C82" s="31">
        <v>794</v>
      </c>
      <c r="D82" s="28">
        <v>781</v>
      </c>
      <c r="E82" s="28">
        <v>36</v>
      </c>
      <c r="F82" s="28">
        <v>12</v>
      </c>
      <c r="G82" s="28">
        <v>21</v>
      </c>
      <c r="H82" s="28">
        <f t="shared" si="13"/>
        <v>69</v>
      </c>
      <c r="I82" s="31">
        <v>724</v>
      </c>
      <c r="J82" s="28">
        <v>714</v>
      </c>
      <c r="K82" s="28">
        <v>20</v>
      </c>
      <c r="L82" s="28">
        <v>8</v>
      </c>
      <c r="M82" s="28">
        <v>21</v>
      </c>
      <c r="N82" s="28">
        <f t="shared" si="14"/>
        <v>49</v>
      </c>
      <c r="O82" s="31">
        <v>686</v>
      </c>
      <c r="P82" s="28">
        <v>666</v>
      </c>
      <c r="Q82" s="28">
        <v>9</v>
      </c>
      <c r="R82" s="28">
        <v>5</v>
      </c>
      <c r="S82" s="28">
        <v>29</v>
      </c>
      <c r="T82" s="28">
        <f t="shared" si="15"/>
        <v>43</v>
      </c>
      <c r="U82" s="31">
        <v>727</v>
      </c>
      <c r="V82" s="28">
        <v>705</v>
      </c>
      <c r="W82" s="28">
        <v>19</v>
      </c>
      <c r="X82" s="28">
        <v>11</v>
      </c>
      <c r="Y82" s="28">
        <v>9</v>
      </c>
      <c r="Z82" s="28">
        <f t="shared" si="16"/>
        <v>39</v>
      </c>
      <c r="AA82" s="31">
        <v>748</v>
      </c>
      <c r="AB82" s="28">
        <v>734</v>
      </c>
      <c r="AC82" s="28">
        <v>8</v>
      </c>
      <c r="AD82" s="28">
        <v>7</v>
      </c>
      <c r="AE82" s="28">
        <v>7</v>
      </c>
      <c r="AF82" s="28">
        <f t="shared" si="17"/>
        <v>22</v>
      </c>
      <c r="AG82" s="33">
        <v>848</v>
      </c>
      <c r="AH82" s="26">
        <v>825</v>
      </c>
      <c r="AI82" s="28">
        <v>10</v>
      </c>
      <c r="AJ82" s="28">
        <v>14</v>
      </c>
      <c r="AK82" s="28">
        <v>16</v>
      </c>
      <c r="AL82" s="26">
        <f t="shared" si="18"/>
        <v>40</v>
      </c>
      <c r="AM82" s="33">
        <f t="shared" si="19"/>
        <v>-29</v>
      </c>
    </row>
    <row r="83" spans="1:39">
      <c r="A83" s="26">
        <v>155937</v>
      </c>
      <c r="B83" s="27" t="s">
        <v>340</v>
      </c>
      <c r="C83" s="31">
        <v>86</v>
      </c>
      <c r="D83" s="28">
        <v>79</v>
      </c>
      <c r="E83" s="28">
        <v>3</v>
      </c>
      <c r="F83" s="28">
        <v>8</v>
      </c>
      <c r="G83" s="28">
        <v>6</v>
      </c>
      <c r="H83" s="28">
        <f t="shared" si="13"/>
        <v>17</v>
      </c>
      <c r="I83" s="31">
        <v>83</v>
      </c>
      <c r="J83" s="28">
        <v>77</v>
      </c>
      <c r="K83" s="28">
        <v>6</v>
      </c>
      <c r="L83" s="28">
        <v>3</v>
      </c>
      <c r="M83" s="28">
        <v>5</v>
      </c>
      <c r="N83" s="28">
        <f t="shared" si="14"/>
        <v>14</v>
      </c>
      <c r="O83" s="31">
        <v>61</v>
      </c>
      <c r="P83" s="28">
        <v>57</v>
      </c>
      <c r="Q83" s="28">
        <v>4</v>
      </c>
      <c r="R83" s="28">
        <v>1</v>
      </c>
      <c r="S83" s="28">
        <v>2</v>
      </c>
      <c r="T83" s="28">
        <f t="shared" si="15"/>
        <v>7</v>
      </c>
      <c r="U83" s="31">
        <v>123</v>
      </c>
      <c r="V83" s="28">
        <v>118</v>
      </c>
      <c r="W83" s="28">
        <v>2</v>
      </c>
      <c r="X83" s="28">
        <v>3</v>
      </c>
      <c r="Y83" s="28">
        <v>13</v>
      </c>
      <c r="Z83" s="28">
        <f t="shared" si="16"/>
        <v>18</v>
      </c>
      <c r="AA83" s="31">
        <v>136</v>
      </c>
      <c r="AB83" s="28">
        <v>129</v>
      </c>
      <c r="AC83" s="28">
        <v>2</v>
      </c>
      <c r="AD83" s="28">
        <v>5</v>
      </c>
      <c r="AE83" s="28">
        <v>14</v>
      </c>
      <c r="AF83" s="28">
        <f t="shared" si="17"/>
        <v>21</v>
      </c>
      <c r="AG83" s="33">
        <v>140</v>
      </c>
      <c r="AH83" s="26">
        <v>137</v>
      </c>
      <c r="AI83" s="28">
        <v>6</v>
      </c>
      <c r="AJ83" s="28">
        <v>0</v>
      </c>
      <c r="AK83" s="28">
        <v>6</v>
      </c>
      <c r="AL83" s="26">
        <f t="shared" si="18"/>
        <v>12</v>
      </c>
      <c r="AM83" s="33">
        <f t="shared" si="19"/>
        <v>-5</v>
      </c>
    </row>
    <row r="84" spans="1:39">
      <c r="A84" s="26">
        <v>155973</v>
      </c>
      <c r="B84" s="27" t="s">
        <v>341</v>
      </c>
      <c r="C84" s="31">
        <v>148</v>
      </c>
      <c r="D84" s="28">
        <v>137</v>
      </c>
      <c r="E84" s="28">
        <v>0</v>
      </c>
      <c r="F84" s="28">
        <v>0</v>
      </c>
      <c r="G84" s="28">
        <v>10</v>
      </c>
      <c r="H84" s="28">
        <f t="shared" si="13"/>
        <v>10</v>
      </c>
      <c r="I84" s="31">
        <v>147</v>
      </c>
      <c r="J84" s="28">
        <v>132</v>
      </c>
      <c r="K84" s="28">
        <v>2</v>
      </c>
      <c r="L84" s="28">
        <v>2</v>
      </c>
      <c r="M84" s="28">
        <v>13</v>
      </c>
      <c r="N84" s="28">
        <f t="shared" si="14"/>
        <v>17</v>
      </c>
      <c r="O84" s="31">
        <v>149</v>
      </c>
      <c r="P84" s="28">
        <v>134</v>
      </c>
      <c r="Q84" s="28">
        <v>1</v>
      </c>
      <c r="R84" s="28">
        <v>2</v>
      </c>
      <c r="S84" s="28">
        <v>14</v>
      </c>
      <c r="T84" s="28">
        <f t="shared" si="15"/>
        <v>17</v>
      </c>
      <c r="U84" s="31">
        <v>164</v>
      </c>
      <c r="V84" s="28">
        <v>136</v>
      </c>
      <c r="W84" s="28">
        <v>4</v>
      </c>
      <c r="X84" s="28">
        <v>4</v>
      </c>
      <c r="Y84" s="28">
        <v>5</v>
      </c>
      <c r="Z84" s="28">
        <f t="shared" si="16"/>
        <v>13</v>
      </c>
      <c r="AA84" s="31">
        <v>135</v>
      </c>
      <c r="AB84" s="28">
        <v>118</v>
      </c>
      <c r="AC84" s="28">
        <v>1</v>
      </c>
      <c r="AD84" s="28">
        <v>5</v>
      </c>
      <c r="AE84" s="28">
        <v>12</v>
      </c>
      <c r="AF84" s="28">
        <f t="shared" si="17"/>
        <v>18</v>
      </c>
      <c r="AG84" s="33">
        <v>188</v>
      </c>
      <c r="AH84" s="26">
        <v>166</v>
      </c>
      <c r="AI84" s="28">
        <v>2</v>
      </c>
      <c r="AJ84" s="28">
        <v>2</v>
      </c>
      <c r="AK84" s="28">
        <v>7</v>
      </c>
      <c r="AL84" s="26">
        <f t="shared" si="18"/>
        <v>11</v>
      </c>
      <c r="AM84" s="33">
        <f t="shared" si="19"/>
        <v>1</v>
      </c>
    </row>
    <row r="85" spans="1:39">
      <c r="A85" s="26">
        <v>152530</v>
      </c>
      <c r="B85" s="27" t="s">
        <v>342</v>
      </c>
      <c r="C85" s="31">
        <v>429</v>
      </c>
      <c r="D85" s="28">
        <v>406</v>
      </c>
      <c r="E85" s="28">
        <v>12</v>
      </c>
      <c r="F85" s="28">
        <v>11</v>
      </c>
      <c r="G85" s="28">
        <v>6</v>
      </c>
      <c r="H85" s="28">
        <f t="shared" si="13"/>
        <v>29</v>
      </c>
      <c r="I85" s="31">
        <v>420</v>
      </c>
      <c r="J85" s="28">
        <v>399</v>
      </c>
      <c r="K85" s="28">
        <v>10</v>
      </c>
      <c r="L85" s="28">
        <v>12</v>
      </c>
      <c r="M85" s="28">
        <v>9</v>
      </c>
      <c r="N85" s="28">
        <f t="shared" si="14"/>
        <v>31</v>
      </c>
      <c r="O85" s="31">
        <v>417</v>
      </c>
      <c r="P85" s="28">
        <v>400</v>
      </c>
      <c r="Q85" s="28">
        <v>8</v>
      </c>
      <c r="R85" s="28">
        <v>10</v>
      </c>
      <c r="S85" s="28">
        <v>5</v>
      </c>
      <c r="T85" s="28">
        <f t="shared" si="15"/>
        <v>23</v>
      </c>
      <c r="U85" s="31">
        <v>515</v>
      </c>
      <c r="V85" s="28">
        <v>489</v>
      </c>
      <c r="W85" s="28">
        <v>33</v>
      </c>
      <c r="X85" s="28">
        <v>12</v>
      </c>
      <c r="Y85" s="28">
        <v>11</v>
      </c>
      <c r="Z85" s="28">
        <f t="shared" si="16"/>
        <v>56</v>
      </c>
      <c r="AA85" s="31">
        <v>450</v>
      </c>
      <c r="AB85" s="28">
        <v>410</v>
      </c>
      <c r="AC85" s="28">
        <v>18</v>
      </c>
      <c r="AD85" s="28">
        <v>14</v>
      </c>
      <c r="AE85" s="28">
        <v>7</v>
      </c>
      <c r="AF85" s="28">
        <f t="shared" si="17"/>
        <v>39</v>
      </c>
      <c r="AG85" s="33">
        <v>446</v>
      </c>
      <c r="AH85" s="26">
        <v>414</v>
      </c>
      <c r="AI85" s="28">
        <v>25</v>
      </c>
      <c r="AJ85" s="28">
        <v>7</v>
      </c>
      <c r="AK85" s="28">
        <v>11</v>
      </c>
      <c r="AL85" s="26">
        <f t="shared" si="18"/>
        <v>43</v>
      </c>
      <c r="AM85" s="33">
        <f t="shared" si="19"/>
        <v>14</v>
      </c>
    </row>
    <row r="86" spans="1:39">
      <c r="A86" s="26">
        <v>117751</v>
      </c>
      <c r="B86" s="27" t="s">
        <v>343</v>
      </c>
      <c r="C86" s="31">
        <v>258</v>
      </c>
      <c r="D86" s="28">
        <v>237</v>
      </c>
      <c r="E86" s="28">
        <v>9</v>
      </c>
      <c r="F86" s="28">
        <v>12</v>
      </c>
      <c r="G86" s="28">
        <v>0</v>
      </c>
      <c r="H86" s="28">
        <f t="shared" si="13"/>
        <v>21</v>
      </c>
      <c r="I86" s="31">
        <v>275</v>
      </c>
      <c r="J86" s="28">
        <v>262</v>
      </c>
      <c r="K86" s="28">
        <v>6</v>
      </c>
      <c r="L86" s="28">
        <v>14</v>
      </c>
      <c r="M86" s="28">
        <v>0</v>
      </c>
      <c r="N86" s="28">
        <f t="shared" si="14"/>
        <v>20</v>
      </c>
      <c r="O86" s="31">
        <v>292</v>
      </c>
      <c r="P86" s="28">
        <v>286</v>
      </c>
      <c r="Q86" s="28">
        <v>10</v>
      </c>
      <c r="R86" s="28">
        <v>9</v>
      </c>
      <c r="S86" s="28">
        <v>0</v>
      </c>
      <c r="T86" s="28">
        <f t="shared" si="15"/>
        <v>19</v>
      </c>
      <c r="U86" s="31">
        <v>205</v>
      </c>
      <c r="V86" s="28">
        <v>204</v>
      </c>
      <c r="W86" s="28">
        <v>8</v>
      </c>
      <c r="X86" s="28">
        <v>7</v>
      </c>
      <c r="Y86" s="28">
        <v>0</v>
      </c>
      <c r="Z86" s="28">
        <f t="shared" si="16"/>
        <v>15</v>
      </c>
      <c r="AA86" s="31">
        <v>224</v>
      </c>
      <c r="AB86" s="28">
        <v>222</v>
      </c>
      <c r="AC86" s="28">
        <v>10</v>
      </c>
      <c r="AD86" s="28">
        <v>13</v>
      </c>
      <c r="AE86" s="28">
        <v>0</v>
      </c>
      <c r="AF86" s="28">
        <f t="shared" si="17"/>
        <v>23</v>
      </c>
      <c r="AG86" s="33">
        <v>269</v>
      </c>
      <c r="AH86" s="26">
        <v>250</v>
      </c>
      <c r="AI86" s="28">
        <v>9</v>
      </c>
      <c r="AJ86" s="28">
        <v>10</v>
      </c>
      <c r="AK86" s="28">
        <v>0</v>
      </c>
      <c r="AL86" s="26">
        <f t="shared" si="18"/>
        <v>19</v>
      </c>
      <c r="AM86" s="33">
        <f t="shared" si="19"/>
        <v>-2</v>
      </c>
    </row>
    <row r="87" spans="1:39">
      <c r="A87" s="26">
        <v>221892</v>
      </c>
      <c r="B87" s="27" t="s">
        <v>345</v>
      </c>
      <c r="C87" s="31">
        <v>354</v>
      </c>
      <c r="D87" s="28">
        <v>354</v>
      </c>
      <c r="E87" s="28">
        <v>3</v>
      </c>
      <c r="F87" s="28">
        <v>2</v>
      </c>
      <c r="G87" s="28">
        <v>29</v>
      </c>
      <c r="H87" s="28">
        <f t="shared" si="13"/>
        <v>34</v>
      </c>
      <c r="I87" s="31">
        <v>351</v>
      </c>
      <c r="J87" s="28">
        <v>351</v>
      </c>
      <c r="K87" s="28">
        <v>4</v>
      </c>
      <c r="L87" s="28">
        <v>7</v>
      </c>
      <c r="M87" s="28">
        <v>20</v>
      </c>
      <c r="N87" s="28">
        <f t="shared" si="14"/>
        <v>31</v>
      </c>
      <c r="O87" s="31">
        <v>334</v>
      </c>
      <c r="P87" s="28">
        <v>334</v>
      </c>
      <c r="Q87" s="28">
        <v>3</v>
      </c>
      <c r="R87" s="28">
        <v>2</v>
      </c>
      <c r="S87" s="28">
        <v>22</v>
      </c>
      <c r="T87" s="28">
        <f t="shared" si="15"/>
        <v>27</v>
      </c>
      <c r="U87" s="31">
        <v>345</v>
      </c>
      <c r="V87" s="28">
        <v>345</v>
      </c>
      <c r="W87" s="28">
        <v>1</v>
      </c>
      <c r="X87" s="28">
        <v>3</v>
      </c>
      <c r="Y87" s="28">
        <v>2</v>
      </c>
      <c r="Z87" s="28">
        <f t="shared" si="16"/>
        <v>6</v>
      </c>
      <c r="AA87" s="31">
        <v>339</v>
      </c>
      <c r="AB87" s="28">
        <v>339</v>
      </c>
      <c r="AC87" s="28">
        <v>4</v>
      </c>
      <c r="AD87" s="28">
        <v>3</v>
      </c>
      <c r="AE87" s="28">
        <v>0</v>
      </c>
      <c r="AF87" s="28">
        <f t="shared" si="17"/>
        <v>7</v>
      </c>
      <c r="AG87" s="33">
        <v>353</v>
      </c>
      <c r="AH87" s="26">
        <v>353</v>
      </c>
      <c r="AI87" s="28">
        <v>4</v>
      </c>
      <c r="AJ87" s="28">
        <v>3</v>
      </c>
      <c r="AK87" s="28">
        <v>0</v>
      </c>
      <c r="AL87" s="26">
        <f t="shared" si="18"/>
        <v>7</v>
      </c>
      <c r="AM87" s="33">
        <f t="shared" si="19"/>
        <v>-27</v>
      </c>
    </row>
    <row r="88" spans="1:39">
      <c r="A88" s="26">
        <v>149505</v>
      </c>
      <c r="B88" s="27" t="s">
        <v>346</v>
      </c>
      <c r="C88" s="31">
        <v>295</v>
      </c>
      <c r="D88" s="28">
        <v>269</v>
      </c>
      <c r="E88" s="28">
        <v>2</v>
      </c>
      <c r="F88" s="28">
        <v>8</v>
      </c>
      <c r="G88" s="28">
        <v>3</v>
      </c>
      <c r="H88" s="28">
        <f t="shared" si="13"/>
        <v>13</v>
      </c>
      <c r="I88" s="31">
        <v>271</v>
      </c>
      <c r="J88" s="28">
        <v>241</v>
      </c>
      <c r="K88" s="28">
        <v>4</v>
      </c>
      <c r="L88" s="28">
        <v>4</v>
      </c>
      <c r="M88" s="28">
        <v>6</v>
      </c>
      <c r="N88" s="28">
        <f t="shared" si="14"/>
        <v>14</v>
      </c>
      <c r="O88" s="31">
        <v>341</v>
      </c>
      <c r="P88" s="28">
        <v>307</v>
      </c>
      <c r="Q88" s="28">
        <v>6</v>
      </c>
      <c r="R88" s="28">
        <v>4</v>
      </c>
      <c r="S88" s="28">
        <v>2</v>
      </c>
      <c r="T88" s="28">
        <f t="shared" si="15"/>
        <v>12</v>
      </c>
      <c r="U88" s="31">
        <v>323</v>
      </c>
      <c r="V88" s="28">
        <v>295</v>
      </c>
      <c r="W88" s="28">
        <v>4</v>
      </c>
      <c r="X88" s="28">
        <v>6</v>
      </c>
      <c r="Y88" s="28">
        <v>1</v>
      </c>
      <c r="Z88" s="28">
        <f t="shared" si="16"/>
        <v>11</v>
      </c>
      <c r="AA88" s="31">
        <v>328</v>
      </c>
      <c r="AB88" s="28">
        <v>301</v>
      </c>
      <c r="AC88" s="28">
        <v>6</v>
      </c>
      <c r="AD88" s="28">
        <v>3</v>
      </c>
      <c r="AE88" s="28">
        <v>2</v>
      </c>
      <c r="AF88" s="28">
        <f t="shared" si="17"/>
        <v>11</v>
      </c>
      <c r="AG88" s="33">
        <v>304</v>
      </c>
      <c r="AH88" s="26">
        <v>268</v>
      </c>
      <c r="AI88" s="28">
        <v>3</v>
      </c>
      <c r="AJ88" s="28">
        <v>4</v>
      </c>
      <c r="AK88" s="28">
        <v>4</v>
      </c>
      <c r="AL88" s="26">
        <f t="shared" si="18"/>
        <v>11</v>
      </c>
      <c r="AM88" s="33">
        <f t="shared" si="19"/>
        <v>-2</v>
      </c>
    </row>
    <row r="89" spans="1:39">
      <c r="A89" s="26">
        <v>149514</v>
      </c>
      <c r="B89" s="27" t="s">
        <v>347</v>
      </c>
      <c r="C89" s="31">
        <v>231</v>
      </c>
      <c r="D89" s="28">
        <v>221</v>
      </c>
      <c r="E89" s="28">
        <v>3</v>
      </c>
      <c r="F89" s="28">
        <v>5</v>
      </c>
      <c r="G89" s="28">
        <v>4</v>
      </c>
      <c r="H89" s="28">
        <f t="shared" si="13"/>
        <v>12</v>
      </c>
      <c r="I89" s="31">
        <v>195</v>
      </c>
      <c r="J89" s="28">
        <v>191</v>
      </c>
      <c r="K89" s="28">
        <v>7</v>
      </c>
      <c r="L89" s="28">
        <v>0</v>
      </c>
      <c r="M89" s="28">
        <v>6</v>
      </c>
      <c r="N89" s="28">
        <f t="shared" si="14"/>
        <v>13</v>
      </c>
      <c r="O89" s="31">
        <v>218</v>
      </c>
      <c r="P89" s="28">
        <v>205</v>
      </c>
      <c r="Q89" s="28">
        <v>3</v>
      </c>
      <c r="R89" s="28">
        <v>3</v>
      </c>
      <c r="S89" s="28">
        <v>3</v>
      </c>
      <c r="T89" s="28">
        <f t="shared" si="15"/>
        <v>9</v>
      </c>
      <c r="U89" s="31">
        <v>218</v>
      </c>
      <c r="V89" s="28">
        <v>207</v>
      </c>
      <c r="W89" s="28">
        <v>2</v>
      </c>
      <c r="X89" s="28">
        <v>4</v>
      </c>
      <c r="Y89" s="28">
        <v>2</v>
      </c>
      <c r="Z89" s="28">
        <f t="shared" si="16"/>
        <v>8</v>
      </c>
      <c r="AA89" s="31">
        <v>149</v>
      </c>
      <c r="AB89" s="28">
        <v>138</v>
      </c>
      <c r="AC89" s="28">
        <v>4</v>
      </c>
      <c r="AD89" s="28">
        <v>1</v>
      </c>
      <c r="AE89" s="28">
        <v>4</v>
      </c>
      <c r="AF89" s="28">
        <f t="shared" si="17"/>
        <v>9</v>
      </c>
      <c r="AG89" s="33">
        <v>194</v>
      </c>
      <c r="AH89" s="26">
        <v>185</v>
      </c>
      <c r="AI89" s="28">
        <v>1</v>
      </c>
      <c r="AJ89" s="28">
        <v>3</v>
      </c>
      <c r="AK89" s="28">
        <v>2</v>
      </c>
      <c r="AL89" s="26">
        <f t="shared" si="18"/>
        <v>6</v>
      </c>
      <c r="AM89" s="33">
        <f t="shared" si="19"/>
        <v>-6</v>
      </c>
    </row>
    <row r="90" spans="1:39">
      <c r="A90" s="26">
        <v>221971</v>
      </c>
      <c r="B90" s="27" t="s">
        <v>348</v>
      </c>
      <c r="C90" s="31">
        <v>440</v>
      </c>
      <c r="D90" s="28">
        <v>433</v>
      </c>
      <c r="E90" s="28">
        <v>13</v>
      </c>
      <c r="F90" s="28">
        <v>10</v>
      </c>
      <c r="G90" s="28">
        <v>31</v>
      </c>
      <c r="H90" s="28">
        <f t="shared" si="13"/>
        <v>54</v>
      </c>
      <c r="I90" s="31">
        <v>443</v>
      </c>
      <c r="J90" s="28">
        <v>399</v>
      </c>
      <c r="K90" s="28">
        <v>10</v>
      </c>
      <c r="L90" s="28">
        <v>9</v>
      </c>
      <c r="M90" s="28">
        <v>22</v>
      </c>
      <c r="N90" s="28">
        <f t="shared" si="14"/>
        <v>41</v>
      </c>
      <c r="O90" s="31">
        <v>518</v>
      </c>
      <c r="P90" s="28">
        <v>459</v>
      </c>
      <c r="Q90" s="28">
        <v>25</v>
      </c>
      <c r="R90" s="28">
        <v>11</v>
      </c>
      <c r="S90" s="28">
        <v>18</v>
      </c>
      <c r="T90" s="28">
        <f t="shared" si="15"/>
        <v>54</v>
      </c>
      <c r="U90" s="31">
        <v>586</v>
      </c>
      <c r="V90" s="28">
        <v>562</v>
      </c>
      <c r="W90" s="28">
        <v>11</v>
      </c>
      <c r="X90" s="28">
        <v>6</v>
      </c>
      <c r="Y90" s="28">
        <v>24</v>
      </c>
      <c r="Z90" s="28">
        <f t="shared" si="16"/>
        <v>41</v>
      </c>
      <c r="AA90" s="31">
        <v>695</v>
      </c>
      <c r="AB90" s="28">
        <v>644</v>
      </c>
      <c r="AC90" s="28">
        <v>17</v>
      </c>
      <c r="AD90" s="28">
        <v>14</v>
      </c>
      <c r="AE90" s="28">
        <v>21</v>
      </c>
      <c r="AF90" s="28">
        <f t="shared" si="17"/>
        <v>52</v>
      </c>
      <c r="AG90" s="33">
        <v>640</v>
      </c>
      <c r="AH90" s="26">
        <v>640</v>
      </c>
      <c r="AI90" s="28">
        <v>16</v>
      </c>
      <c r="AJ90" s="28">
        <v>11</v>
      </c>
      <c r="AK90" s="28">
        <v>18</v>
      </c>
      <c r="AL90" s="26">
        <f t="shared" si="18"/>
        <v>45</v>
      </c>
      <c r="AM90" s="33">
        <f t="shared" si="19"/>
        <v>-9</v>
      </c>
    </row>
    <row r="91" spans="1:39">
      <c r="A91" s="26">
        <v>174491</v>
      </c>
      <c r="B91" s="27" t="s">
        <v>351</v>
      </c>
      <c r="C91" s="31">
        <v>776</v>
      </c>
      <c r="D91" s="28">
        <v>489</v>
      </c>
      <c r="E91" s="28">
        <v>14</v>
      </c>
      <c r="F91" s="28">
        <v>12</v>
      </c>
      <c r="G91" s="28">
        <v>0</v>
      </c>
      <c r="H91" s="28">
        <f t="shared" si="13"/>
        <v>26</v>
      </c>
      <c r="I91" s="31">
        <v>744</v>
      </c>
      <c r="J91" s="28">
        <v>473</v>
      </c>
      <c r="K91" s="28">
        <v>14</v>
      </c>
      <c r="L91" s="28">
        <v>23</v>
      </c>
      <c r="M91" s="28">
        <v>0</v>
      </c>
      <c r="N91" s="28">
        <f t="shared" si="14"/>
        <v>37</v>
      </c>
      <c r="O91" s="31">
        <v>760</v>
      </c>
      <c r="P91" s="28">
        <v>494</v>
      </c>
      <c r="Q91" s="28">
        <v>12</v>
      </c>
      <c r="R91" s="28">
        <v>13</v>
      </c>
      <c r="S91" s="28">
        <v>0</v>
      </c>
      <c r="T91" s="28">
        <f t="shared" si="15"/>
        <v>25</v>
      </c>
      <c r="U91" s="31">
        <v>671</v>
      </c>
      <c r="V91" s="28">
        <v>561</v>
      </c>
      <c r="W91" s="28">
        <v>22</v>
      </c>
      <c r="X91" s="28">
        <v>20</v>
      </c>
      <c r="Y91" s="28">
        <v>0</v>
      </c>
      <c r="Z91" s="28">
        <f t="shared" si="16"/>
        <v>42</v>
      </c>
      <c r="AA91" s="31">
        <v>580</v>
      </c>
      <c r="AB91" s="28">
        <v>560</v>
      </c>
      <c r="AC91" s="28">
        <v>22</v>
      </c>
      <c r="AD91" s="28">
        <v>18</v>
      </c>
      <c r="AE91" s="28">
        <v>0</v>
      </c>
      <c r="AF91" s="28">
        <f t="shared" si="17"/>
        <v>40</v>
      </c>
      <c r="AG91" s="33">
        <v>591</v>
      </c>
      <c r="AH91" s="26">
        <v>583</v>
      </c>
      <c r="AI91" s="28">
        <v>16</v>
      </c>
      <c r="AJ91" s="28">
        <v>16</v>
      </c>
      <c r="AK91" s="28">
        <v>4</v>
      </c>
      <c r="AL91" s="26">
        <f t="shared" si="18"/>
        <v>36</v>
      </c>
      <c r="AM91" s="33">
        <f t="shared" si="19"/>
        <v>10</v>
      </c>
    </row>
    <row r="92" spans="1:39">
      <c r="A92" s="26">
        <v>219383</v>
      </c>
      <c r="B92" s="27" t="s">
        <v>352</v>
      </c>
      <c r="C92" s="31">
        <v>228</v>
      </c>
      <c r="D92" s="28">
        <v>210</v>
      </c>
      <c r="E92" s="28">
        <v>11</v>
      </c>
      <c r="F92" s="28">
        <v>9</v>
      </c>
      <c r="G92" s="28">
        <v>7</v>
      </c>
      <c r="H92" s="28">
        <f t="shared" si="13"/>
        <v>27</v>
      </c>
      <c r="I92" s="31">
        <v>268</v>
      </c>
      <c r="J92" s="28">
        <v>237</v>
      </c>
      <c r="K92" s="28">
        <v>7</v>
      </c>
      <c r="L92" s="28">
        <v>7</v>
      </c>
      <c r="M92" s="28">
        <v>12</v>
      </c>
      <c r="N92" s="28">
        <f t="shared" si="14"/>
        <v>26</v>
      </c>
      <c r="O92" s="31">
        <v>297</v>
      </c>
      <c r="P92" s="28">
        <v>262</v>
      </c>
      <c r="Q92" s="28">
        <v>11</v>
      </c>
      <c r="R92" s="28">
        <v>10</v>
      </c>
      <c r="S92" s="28">
        <v>16</v>
      </c>
      <c r="T92" s="28">
        <f t="shared" si="15"/>
        <v>37</v>
      </c>
      <c r="U92" s="31">
        <v>283</v>
      </c>
      <c r="V92" s="28">
        <v>252</v>
      </c>
      <c r="W92" s="28">
        <v>10</v>
      </c>
      <c r="X92" s="28">
        <v>6</v>
      </c>
      <c r="Y92" s="28">
        <v>9</v>
      </c>
      <c r="Z92" s="28">
        <f t="shared" si="16"/>
        <v>25</v>
      </c>
      <c r="AA92" s="31">
        <v>305</v>
      </c>
      <c r="AB92" s="28">
        <v>271</v>
      </c>
      <c r="AC92" s="28">
        <v>6</v>
      </c>
      <c r="AD92" s="28">
        <v>6</v>
      </c>
      <c r="AE92" s="28">
        <v>5</v>
      </c>
      <c r="AF92" s="28">
        <f t="shared" si="17"/>
        <v>17</v>
      </c>
      <c r="AG92" s="33">
        <v>330</v>
      </c>
      <c r="AH92" s="26">
        <v>293</v>
      </c>
      <c r="AI92" s="28">
        <v>11</v>
      </c>
      <c r="AJ92" s="28">
        <v>5</v>
      </c>
      <c r="AK92" s="28">
        <v>6</v>
      </c>
      <c r="AL92" s="26">
        <f t="shared" si="18"/>
        <v>22</v>
      </c>
      <c r="AM92" s="33">
        <f t="shared" si="19"/>
        <v>-5</v>
      </c>
    </row>
    <row r="93" spans="1:39">
      <c r="A93" s="26">
        <v>123651</v>
      </c>
      <c r="B93" s="27" t="s">
        <v>353</v>
      </c>
      <c r="C93" s="31">
        <v>402</v>
      </c>
      <c r="D93" s="28">
        <v>396</v>
      </c>
      <c r="E93" s="28">
        <v>14</v>
      </c>
      <c r="F93" s="28">
        <v>8</v>
      </c>
      <c r="G93" s="28">
        <v>8</v>
      </c>
      <c r="H93" s="28">
        <f t="shared" si="13"/>
        <v>30</v>
      </c>
      <c r="I93" s="31">
        <v>413</v>
      </c>
      <c r="J93" s="28">
        <v>407</v>
      </c>
      <c r="K93" s="28">
        <v>10</v>
      </c>
      <c r="L93" s="28">
        <v>17</v>
      </c>
      <c r="M93" s="28">
        <v>6</v>
      </c>
      <c r="N93" s="28">
        <f t="shared" si="14"/>
        <v>33</v>
      </c>
      <c r="O93" s="31">
        <v>473</v>
      </c>
      <c r="P93" s="28">
        <v>471</v>
      </c>
      <c r="Q93" s="28">
        <v>15</v>
      </c>
      <c r="R93" s="28">
        <v>21</v>
      </c>
      <c r="S93" s="28">
        <v>3</v>
      </c>
      <c r="T93" s="28">
        <f t="shared" si="15"/>
        <v>39</v>
      </c>
      <c r="U93" s="31">
        <v>411</v>
      </c>
      <c r="V93" s="28">
        <v>406</v>
      </c>
      <c r="W93" s="28">
        <v>13</v>
      </c>
      <c r="X93" s="28">
        <v>16</v>
      </c>
      <c r="Y93" s="28">
        <v>5</v>
      </c>
      <c r="Z93" s="28">
        <f t="shared" si="16"/>
        <v>34</v>
      </c>
      <c r="AA93" s="31">
        <v>432</v>
      </c>
      <c r="AB93" s="28">
        <v>432</v>
      </c>
      <c r="AC93" s="28">
        <v>16</v>
      </c>
      <c r="AD93" s="28">
        <v>16</v>
      </c>
      <c r="AE93" s="28">
        <v>26</v>
      </c>
      <c r="AF93" s="28">
        <f t="shared" si="17"/>
        <v>58</v>
      </c>
      <c r="AG93" s="33">
        <v>508</v>
      </c>
      <c r="AH93" s="26">
        <v>505</v>
      </c>
      <c r="AI93" s="28">
        <v>12</v>
      </c>
      <c r="AJ93" s="28">
        <v>15</v>
      </c>
      <c r="AK93" s="28">
        <v>14</v>
      </c>
      <c r="AL93" s="26">
        <f t="shared" si="18"/>
        <v>41</v>
      </c>
      <c r="AM93" s="33">
        <f t="shared" si="19"/>
        <v>11</v>
      </c>
    </row>
    <row r="94" spans="1:39">
      <c r="A94" s="26">
        <v>210304</v>
      </c>
      <c r="B94" s="27" t="s">
        <v>354</v>
      </c>
      <c r="C94" s="31">
        <v>136</v>
      </c>
      <c r="D94" s="28">
        <v>127</v>
      </c>
      <c r="E94" s="28">
        <v>4</v>
      </c>
      <c r="F94" s="28">
        <v>0</v>
      </c>
      <c r="G94" s="28">
        <v>8</v>
      </c>
      <c r="H94" s="28">
        <f t="shared" si="13"/>
        <v>12</v>
      </c>
      <c r="I94" s="31">
        <v>143</v>
      </c>
      <c r="J94" s="28">
        <v>135</v>
      </c>
      <c r="K94" s="28">
        <v>8</v>
      </c>
      <c r="L94" s="28">
        <v>4</v>
      </c>
      <c r="M94" s="28">
        <v>6</v>
      </c>
      <c r="N94" s="28">
        <f t="shared" si="14"/>
        <v>18</v>
      </c>
      <c r="O94" s="31">
        <v>195</v>
      </c>
      <c r="P94" s="28">
        <v>190</v>
      </c>
      <c r="Q94" s="28">
        <v>1</v>
      </c>
      <c r="R94" s="28">
        <v>1</v>
      </c>
      <c r="S94" s="28">
        <v>8</v>
      </c>
      <c r="T94" s="28">
        <f t="shared" si="15"/>
        <v>10</v>
      </c>
      <c r="U94" s="31">
        <v>257</v>
      </c>
      <c r="V94" s="28">
        <v>234</v>
      </c>
      <c r="W94" s="28">
        <v>4</v>
      </c>
      <c r="X94" s="28">
        <v>5</v>
      </c>
      <c r="Y94" s="28">
        <v>7</v>
      </c>
      <c r="Z94" s="28">
        <f t="shared" si="16"/>
        <v>16</v>
      </c>
      <c r="AA94" s="31">
        <v>103</v>
      </c>
      <c r="AB94" s="28">
        <v>103</v>
      </c>
      <c r="AC94" s="28">
        <v>4</v>
      </c>
      <c r="AD94" s="28">
        <v>4</v>
      </c>
      <c r="AE94" s="28">
        <v>7</v>
      </c>
      <c r="AF94" s="28">
        <f t="shared" si="17"/>
        <v>15</v>
      </c>
      <c r="AG94" s="33">
        <v>114</v>
      </c>
      <c r="AH94" s="26">
        <v>102</v>
      </c>
      <c r="AI94" s="28">
        <v>4</v>
      </c>
      <c r="AJ94" s="28">
        <v>2</v>
      </c>
      <c r="AK94" s="28">
        <v>0</v>
      </c>
      <c r="AL94" s="26">
        <f t="shared" si="18"/>
        <v>6</v>
      </c>
      <c r="AM94" s="33">
        <f t="shared" si="19"/>
        <v>-6</v>
      </c>
    </row>
    <row r="95" spans="1:39">
      <c r="A95" s="26">
        <v>138275</v>
      </c>
      <c r="B95" s="27" t="s">
        <v>355</v>
      </c>
      <c r="C95" s="31">
        <v>371</v>
      </c>
      <c r="D95" s="28">
        <v>371</v>
      </c>
      <c r="E95" s="28">
        <v>1</v>
      </c>
      <c r="F95" s="28">
        <v>1</v>
      </c>
      <c r="G95" s="28">
        <v>0</v>
      </c>
      <c r="H95" s="28">
        <f t="shared" si="13"/>
        <v>2</v>
      </c>
      <c r="I95" s="31">
        <v>328</v>
      </c>
      <c r="J95" s="28">
        <v>321</v>
      </c>
      <c r="K95" s="28">
        <v>0</v>
      </c>
      <c r="L95" s="28">
        <v>8</v>
      </c>
      <c r="M95" s="28">
        <v>0</v>
      </c>
      <c r="N95" s="28">
        <f t="shared" si="14"/>
        <v>8</v>
      </c>
      <c r="O95" s="31">
        <v>322</v>
      </c>
      <c r="P95" s="28">
        <v>315</v>
      </c>
      <c r="Q95" s="28">
        <v>5</v>
      </c>
      <c r="R95" s="28">
        <v>3</v>
      </c>
      <c r="S95" s="28">
        <v>0</v>
      </c>
      <c r="T95" s="28">
        <f t="shared" si="15"/>
        <v>8</v>
      </c>
      <c r="U95" s="31">
        <v>263</v>
      </c>
      <c r="V95" s="28">
        <v>259</v>
      </c>
      <c r="W95" s="28">
        <v>3</v>
      </c>
      <c r="X95" s="28">
        <v>1</v>
      </c>
      <c r="Y95" s="28">
        <v>0</v>
      </c>
      <c r="Z95" s="28">
        <f t="shared" si="16"/>
        <v>4</v>
      </c>
      <c r="AA95" s="31">
        <v>206</v>
      </c>
      <c r="AB95" s="28">
        <v>203</v>
      </c>
      <c r="AC95" s="28">
        <v>1</v>
      </c>
      <c r="AD95" s="28">
        <v>3</v>
      </c>
      <c r="AE95" s="28">
        <v>0</v>
      </c>
      <c r="AF95" s="28">
        <f t="shared" si="17"/>
        <v>4</v>
      </c>
      <c r="AG95" s="33">
        <v>196</v>
      </c>
      <c r="AH95" s="26">
        <v>188</v>
      </c>
      <c r="AI95" s="28">
        <v>2</v>
      </c>
      <c r="AJ95" s="28">
        <v>2</v>
      </c>
      <c r="AK95" s="28">
        <v>0</v>
      </c>
      <c r="AL95" s="26">
        <f t="shared" si="18"/>
        <v>4</v>
      </c>
      <c r="AM95" s="33">
        <f t="shared" si="19"/>
        <v>2</v>
      </c>
    </row>
    <row r="96" spans="1:39">
      <c r="A96" s="26">
        <v>216694</v>
      </c>
      <c r="B96" s="27" t="s">
        <v>356</v>
      </c>
      <c r="C96" s="31">
        <v>286</v>
      </c>
      <c r="D96" s="28">
        <v>286</v>
      </c>
      <c r="E96" s="28">
        <v>6</v>
      </c>
      <c r="F96" s="28">
        <v>1</v>
      </c>
      <c r="G96" s="28">
        <v>0</v>
      </c>
      <c r="H96" s="28">
        <f t="shared" si="13"/>
        <v>7</v>
      </c>
      <c r="I96" s="31">
        <v>343</v>
      </c>
      <c r="J96" s="28">
        <v>333</v>
      </c>
      <c r="K96" s="28">
        <v>6</v>
      </c>
      <c r="L96" s="28">
        <v>4</v>
      </c>
      <c r="M96" s="28">
        <v>0</v>
      </c>
      <c r="N96" s="28">
        <f t="shared" si="14"/>
        <v>10</v>
      </c>
      <c r="O96" s="31">
        <v>413</v>
      </c>
      <c r="P96" s="28">
        <v>413</v>
      </c>
      <c r="Q96" s="28">
        <v>12</v>
      </c>
      <c r="R96" s="28">
        <v>5</v>
      </c>
      <c r="S96" s="28">
        <v>0</v>
      </c>
      <c r="T96" s="28">
        <f t="shared" si="15"/>
        <v>17</v>
      </c>
      <c r="U96" s="31">
        <v>404</v>
      </c>
      <c r="V96" s="28">
        <v>398</v>
      </c>
      <c r="W96" s="28">
        <v>9</v>
      </c>
      <c r="X96" s="28">
        <v>6</v>
      </c>
      <c r="Y96" s="28">
        <v>0</v>
      </c>
      <c r="Z96" s="28">
        <f t="shared" si="16"/>
        <v>15</v>
      </c>
      <c r="AA96" s="31">
        <v>405</v>
      </c>
      <c r="AB96" s="28">
        <v>389</v>
      </c>
      <c r="AC96" s="28">
        <v>19</v>
      </c>
      <c r="AD96" s="28">
        <v>5</v>
      </c>
      <c r="AE96" s="28">
        <v>0</v>
      </c>
      <c r="AF96" s="28">
        <f t="shared" si="17"/>
        <v>24</v>
      </c>
      <c r="AG96" s="33">
        <v>384</v>
      </c>
      <c r="AH96" s="26">
        <v>372</v>
      </c>
      <c r="AI96" s="28">
        <v>12</v>
      </c>
      <c r="AJ96" s="28">
        <v>7</v>
      </c>
      <c r="AK96" s="28">
        <v>0</v>
      </c>
      <c r="AL96" s="26">
        <f t="shared" si="18"/>
        <v>19</v>
      </c>
      <c r="AM96" s="33">
        <f t="shared" si="19"/>
        <v>12</v>
      </c>
    </row>
    <row r="97" spans="1:39">
      <c r="A97" s="26">
        <v>125727</v>
      </c>
      <c r="B97" s="27" t="s">
        <v>357</v>
      </c>
      <c r="C97" s="31">
        <v>350</v>
      </c>
      <c r="D97" s="28">
        <v>305</v>
      </c>
      <c r="E97" s="28">
        <v>37</v>
      </c>
      <c r="F97" s="28">
        <v>14</v>
      </c>
      <c r="G97" s="28">
        <v>27</v>
      </c>
      <c r="H97" s="28">
        <f t="shared" si="13"/>
        <v>78</v>
      </c>
      <c r="I97" s="31">
        <v>377</v>
      </c>
      <c r="J97" s="28">
        <v>330</v>
      </c>
      <c r="K97" s="28">
        <v>36</v>
      </c>
      <c r="L97" s="28">
        <v>14</v>
      </c>
      <c r="M97" s="28">
        <v>21</v>
      </c>
      <c r="N97" s="28">
        <f t="shared" si="14"/>
        <v>71</v>
      </c>
      <c r="O97" s="31">
        <v>328</v>
      </c>
      <c r="P97" s="28">
        <v>296</v>
      </c>
      <c r="Q97" s="28">
        <v>33</v>
      </c>
      <c r="R97" s="28">
        <v>12</v>
      </c>
      <c r="S97" s="28">
        <v>15</v>
      </c>
      <c r="T97" s="28">
        <f t="shared" si="15"/>
        <v>60</v>
      </c>
      <c r="U97" s="31">
        <v>344</v>
      </c>
      <c r="V97" s="28">
        <v>312</v>
      </c>
      <c r="W97" s="28">
        <v>40</v>
      </c>
      <c r="X97" s="28">
        <v>8</v>
      </c>
      <c r="Y97" s="28">
        <v>28</v>
      </c>
      <c r="Z97" s="28">
        <f t="shared" si="16"/>
        <v>76</v>
      </c>
      <c r="AA97" s="31">
        <v>357</v>
      </c>
      <c r="AB97" s="28">
        <v>314</v>
      </c>
      <c r="AC97" s="28">
        <v>26</v>
      </c>
      <c r="AD97" s="28">
        <v>13</v>
      </c>
      <c r="AE97" s="28">
        <v>24</v>
      </c>
      <c r="AF97" s="28">
        <f t="shared" si="17"/>
        <v>63</v>
      </c>
      <c r="AG97" s="33">
        <v>388</v>
      </c>
      <c r="AH97" s="26">
        <v>356</v>
      </c>
      <c r="AI97" s="28">
        <v>34</v>
      </c>
      <c r="AJ97" s="28">
        <v>12</v>
      </c>
      <c r="AK97" s="28">
        <v>17</v>
      </c>
      <c r="AL97" s="26">
        <f t="shared" si="18"/>
        <v>63</v>
      </c>
      <c r="AM97" s="33">
        <f t="shared" si="19"/>
        <v>-15</v>
      </c>
    </row>
    <row r="98" spans="1:39">
      <c r="A98" s="26">
        <v>149781</v>
      </c>
      <c r="B98" s="27" t="s">
        <v>358</v>
      </c>
      <c r="C98" s="31">
        <v>684</v>
      </c>
      <c r="D98" s="28">
        <v>604</v>
      </c>
      <c r="E98" s="28">
        <v>55</v>
      </c>
      <c r="F98" s="28">
        <v>22</v>
      </c>
      <c r="G98" s="28">
        <v>45</v>
      </c>
      <c r="H98" s="28">
        <f t="shared" si="13"/>
        <v>122</v>
      </c>
      <c r="I98" s="31">
        <v>683</v>
      </c>
      <c r="J98" s="28">
        <v>602</v>
      </c>
      <c r="K98" s="28">
        <v>57</v>
      </c>
      <c r="L98" s="28">
        <v>23</v>
      </c>
      <c r="M98" s="28">
        <v>24</v>
      </c>
      <c r="N98" s="28">
        <f t="shared" si="14"/>
        <v>104</v>
      </c>
      <c r="O98" s="31">
        <v>737</v>
      </c>
      <c r="P98" s="28">
        <v>633</v>
      </c>
      <c r="Q98" s="28">
        <v>68</v>
      </c>
      <c r="R98" s="28">
        <v>29</v>
      </c>
      <c r="S98" s="28">
        <v>35</v>
      </c>
      <c r="T98" s="28">
        <f t="shared" si="15"/>
        <v>132</v>
      </c>
      <c r="U98" s="31">
        <v>677</v>
      </c>
      <c r="V98" s="28">
        <v>588</v>
      </c>
      <c r="W98" s="28">
        <v>55</v>
      </c>
      <c r="X98" s="28">
        <v>27</v>
      </c>
      <c r="Y98" s="28">
        <v>31</v>
      </c>
      <c r="Z98" s="28">
        <f t="shared" si="16"/>
        <v>113</v>
      </c>
      <c r="AA98" s="31">
        <v>672</v>
      </c>
      <c r="AB98" s="28">
        <v>584</v>
      </c>
      <c r="AC98" s="28">
        <v>48</v>
      </c>
      <c r="AD98" s="28">
        <v>27</v>
      </c>
      <c r="AE98" s="28">
        <v>24</v>
      </c>
      <c r="AF98" s="28">
        <f t="shared" si="17"/>
        <v>99</v>
      </c>
      <c r="AG98" s="33">
        <v>685</v>
      </c>
      <c r="AH98" s="26">
        <v>628</v>
      </c>
      <c r="AI98" s="28">
        <v>52</v>
      </c>
      <c r="AJ98" s="28">
        <v>18</v>
      </c>
      <c r="AK98" s="28">
        <v>31</v>
      </c>
      <c r="AL98" s="26">
        <f t="shared" si="18"/>
        <v>101</v>
      </c>
      <c r="AM98" s="33">
        <f t="shared" si="19"/>
        <v>-21</v>
      </c>
    </row>
    <row r="99" spans="1:39">
      <c r="A99" s="26">
        <v>237066</v>
      </c>
      <c r="B99" s="27" t="s">
        <v>359</v>
      </c>
      <c r="C99" s="31">
        <v>546</v>
      </c>
      <c r="D99" s="28">
        <v>473</v>
      </c>
      <c r="E99" s="28">
        <v>22</v>
      </c>
      <c r="F99" s="28">
        <v>20</v>
      </c>
      <c r="G99" s="28">
        <v>23</v>
      </c>
      <c r="H99" s="28">
        <f t="shared" ref="H99:H130" si="20">E99+F99+G99</f>
        <v>65</v>
      </c>
      <c r="I99" s="31">
        <v>523</v>
      </c>
      <c r="J99" s="28">
        <v>453</v>
      </c>
      <c r="K99" s="28">
        <v>24</v>
      </c>
      <c r="L99" s="28">
        <v>17</v>
      </c>
      <c r="M99" s="28">
        <v>24</v>
      </c>
      <c r="N99" s="28">
        <f t="shared" ref="N99:N130" si="21">K99+L99+M99</f>
        <v>65</v>
      </c>
      <c r="O99" s="31">
        <v>634</v>
      </c>
      <c r="P99" s="28">
        <v>549</v>
      </c>
      <c r="Q99" s="28">
        <v>39</v>
      </c>
      <c r="R99" s="28">
        <v>23</v>
      </c>
      <c r="S99" s="28">
        <v>10</v>
      </c>
      <c r="T99" s="28">
        <f t="shared" ref="T99:T130" si="22">Q99+R99+S99</f>
        <v>72</v>
      </c>
      <c r="U99" s="31">
        <v>615</v>
      </c>
      <c r="V99" s="28">
        <v>518</v>
      </c>
      <c r="W99" s="28">
        <v>47</v>
      </c>
      <c r="X99" s="28">
        <v>17</v>
      </c>
      <c r="Y99" s="28">
        <v>29</v>
      </c>
      <c r="Z99" s="28">
        <f t="shared" ref="Z99:Z130" si="23">W99+X99+Y99</f>
        <v>93</v>
      </c>
      <c r="AA99" s="31">
        <v>558</v>
      </c>
      <c r="AB99" s="28">
        <v>480</v>
      </c>
      <c r="AC99" s="28">
        <v>28</v>
      </c>
      <c r="AD99" s="28">
        <v>14</v>
      </c>
      <c r="AE99" s="28">
        <v>29</v>
      </c>
      <c r="AF99" s="28">
        <f t="shared" ref="AF99:AF130" si="24">AC99+AD99+AE99</f>
        <v>71</v>
      </c>
      <c r="AG99" s="33">
        <v>632</v>
      </c>
      <c r="AH99" s="26">
        <v>539</v>
      </c>
      <c r="AI99" s="28">
        <v>37</v>
      </c>
      <c r="AJ99" s="28">
        <v>20</v>
      </c>
      <c r="AK99" s="28">
        <v>34</v>
      </c>
      <c r="AL99" s="26">
        <f t="shared" ref="AL99:AL130" si="25">AI99+AJ99+AK99</f>
        <v>91</v>
      </c>
      <c r="AM99" s="33">
        <f t="shared" si="19"/>
        <v>26</v>
      </c>
    </row>
    <row r="100" spans="1:39">
      <c r="A100" s="26">
        <v>107877</v>
      </c>
      <c r="B100" s="27" t="s">
        <v>361</v>
      </c>
      <c r="C100" s="31">
        <v>89</v>
      </c>
      <c r="D100" s="28">
        <v>89</v>
      </c>
      <c r="E100" s="28">
        <v>1</v>
      </c>
      <c r="F100" s="28">
        <v>1</v>
      </c>
      <c r="G100" s="28">
        <v>0</v>
      </c>
      <c r="H100" s="28">
        <f t="shared" si="20"/>
        <v>2</v>
      </c>
      <c r="I100" s="31">
        <v>86</v>
      </c>
      <c r="J100" s="28">
        <v>86</v>
      </c>
      <c r="K100" s="28">
        <v>3</v>
      </c>
      <c r="L100" s="28">
        <v>2</v>
      </c>
      <c r="M100" s="28">
        <v>0</v>
      </c>
      <c r="N100" s="28">
        <f t="shared" si="21"/>
        <v>5</v>
      </c>
      <c r="O100" s="31">
        <v>115</v>
      </c>
      <c r="P100" s="28">
        <v>115</v>
      </c>
      <c r="Q100" s="28">
        <v>2</v>
      </c>
      <c r="R100" s="28">
        <v>0</v>
      </c>
      <c r="S100" s="28">
        <v>0</v>
      </c>
      <c r="T100" s="28">
        <f t="shared" si="22"/>
        <v>2</v>
      </c>
      <c r="U100" s="31">
        <v>77</v>
      </c>
      <c r="V100" s="28">
        <v>77</v>
      </c>
      <c r="W100" s="28">
        <v>4</v>
      </c>
      <c r="X100" s="28">
        <v>1</v>
      </c>
      <c r="Y100" s="28">
        <v>0</v>
      </c>
      <c r="Z100" s="28">
        <f t="shared" si="23"/>
        <v>5</v>
      </c>
      <c r="AA100" s="31">
        <v>101</v>
      </c>
      <c r="AB100" s="28">
        <v>101</v>
      </c>
      <c r="AC100" s="28">
        <v>2</v>
      </c>
      <c r="AD100" s="28">
        <v>0</v>
      </c>
      <c r="AE100" s="28">
        <v>0</v>
      </c>
      <c r="AF100" s="28">
        <f t="shared" si="24"/>
        <v>2</v>
      </c>
      <c r="AG100" s="33">
        <v>109</v>
      </c>
      <c r="AH100" s="26">
        <v>109</v>
      </c>
      <c r="AI100" s="28">
        <v>3</v>
      </c>
      <c r="AJ100" s="28">
        <v>2</v>
      </c>
      <c r="AK100" s="28">
        <v>0</v>
      </c>
      <c r="AL100" s="26">
        <f t="shared" si="25"/>
        <v>5</v>
      </c>
      <c r="AM100" s="33">
        <f t="shared" si="19"/>
        <v>3</v>
      </c>
    </row>
    <row r="101" spans="1:39">
      <c r="A101" s="26">
        <v>178244</v>
      </c>
      <c r="B101" s="27" t="s">
        <v>366</v>
      </c>
      <c r="C101" s="42">
        <v>230</v>
      </c>
      <c r="D101" s="43">
        <v>201</v>
      </c>
      <c r="E101" s="43">
        <v>3</v>
      </c>
      <c r="F101" s="43">
        <v>2</v>
      </c>
      <c r="G101" s="43">
        <v>8</v>
      </c>
      <c r="H101" s="43">
        <f t="shared" si="20"/>
        <v>13</v>
      </c>
      <c r="I101" s="31">
        <v>332</v>
      </c>
      <c r="J101" s="28">
        <v>287</v>
      </c>
      <c r="K101" s="28">
        <v>7</v>
      </c>
      <c r="L101" s="28">
        <v>2</v>
      </c>
      <c r="M101" s="28">
        <v>4</v>
      </c>
      <c r="N101" s="28">
        <f t="shared" si="21"/>
        <v>13</v>
      </c>
      <c r="O101" s="31">
        <v>336</v>
      </c>
      <c r="P101" s="28">
        <v>294</v>
      </c>
      <c r="Q101" s="28">
        <v>7</v>
      </c>
      <c r="R101" s="28">
        <v>3</v>
      </c>
      <c r="S101" s="28">
        <v>2</v>
      </c>
      <c r="T101" s="28">
        <f t="shared" si="22"/>
        <v>12</v>
      </c>
      <c r="U101" s="31">
        <v>365</v>
      </c>
      <c r="V101" s="28">
        <v>345</v>
      </c>
      <c r="W101" s="28">
        <v>6</v>
      </c>
      <c r="X101" s="28">
        <v>6</v>
      </c>
      <c r="Y101" s="28">
        <v>5</v>
      </c>
      <c r="Z101" s="28">
        <f t="shared" si="23"/>
        <v>17</v>
      </c>
      <c r="AA101" s="31">
        <v>403</v>
      </c>
      <c r="AB101" s="28">
        <v>374</v>
      </c>
      <c r="AC101" s="28">
        <v>9</v>
      </c>
      <c r="AD101" s="28">
        <v>3</v>
      </c>
      <c r="AE101" s="28">
        <v>5</v>
      </c>
      <c r="AF101" s="28">
        <f t="shared" si="24"/>
        <v>17</v>
      </c>
      <c r="AG101" s="33">
        <v>420</v>
      </c>
      <c r="AH101" s="26">
        <v>384</v>
      </c>
      <c r="AI101" s="28">
        <v>7</v>
      </c>
      <c r="AJ101" s="28">
        <v>3</v>
      </c>
      <c r="AK101" s="28">
        <v>6</v>
      </c>
      <c r="AL101" s="26">
        <f t="shared" si="25"/>
        <v>16</v>
      </c>
      <c r="AM101" s="33">
        <f t="shared" si="19"/>
        <v>3</v>
      </c>
    </row>
    <row r="102" spans="1:39">
      <c r="A102" s="26">
        <v>231554</v>
      </c>
      <c r="B102" s="27" t="s">
        <v>367</v>
      </c>
      <c r="C102" s="42">
        <v>231</v>
      </c>
      <c r="D102" s="43">
        <v>230</v>
      </c>
      <c r="E102" s="43">
        <v>2</v>
      </c>
      <c r="F102" s="43">
        <v>1</v>
      </c>
      <c r="G102" s="43">
        <v>5</v>
      </c>
      <c r="H102" s="43">
        <f t="shared" si="20"/>
        <v>8</v>
      </c>
      <c r="I102" s="42">
        <v>255</v>
      </c>
      <c r="J102" s="43">
        <v>255</v>
      </c>
      <c r="K102" s="43">
        <v>3</v>
      </c>
      <c r="L102" s="43">
        <v>6</v>
      </c>
      <c r="M102" s="43">
        <v>7</v>
      </c>
      <c r="N102" s="43">
        <f t="shared" si="21"/>
        <v>16</v>
      </c>
      <c r="O102" s="31">
        <v>277</v>
      </c>
      <c r="P102" s="28">
        <v>277</v>
      </c>
      <c r="Q102" s="28">
        <v>4</v>
      </c>
      <c r="R102" s="28">
        <v>4</v>
      </c>
      <c r="S102" s="28">
        <v>4</v>
      </c>
      <c r="T102" s="28">
        <f t="shared" si="22"/>
        <v>12</v>
      </c>
      <c r="U102" s="31">
        <v>205</v>
      </c>
      <c r="V102" s="28">
        <v>205</v>
      </c>
      <c r="W102" s="28">
        <v>0</v>
      </c>
      <c r="X102" s="28">
        <v>2</v>
      </c>
      <c r="Y102" s="28">
        <v>6</v>
      </c>
      <c r="Z102" s="28">
        <f t="shared" si="23"/>
        <v>8</v>
      </c>
      <c r="AA102" s="31">
        <v>210</v>
      </c>
      <c r="AB102" s="28">
        <v>208</v>
      </c>
      <c r="AC102" s="28">
        <v>4</v>
      </c>
      <c r="AD102" s="28">
        <v>2</v>
      </c>
      <c r="AE102" s="28">
        <v>2</v>
      </c>
      <c r="AF102" s="28">
        <f t="shared" si="24"/>
        <v>8</v>
      </c>
      <c r="AG102" s="33">
        <v>230</v>
      </c>
      <c r="AH102" s="26">
        <v>225</v>
      </c>
      <c r="AI102" s="28">
        <v>1</v>
      </c>
      <c r="AJ102" s="28">
        <v>2</v>
      </c>
      <c r="AK102" s="28">
        <v>0</v>
      </c>
      <c r="AL102" s="26">
        <f t="shared" si="25"/>
        <v>3</v>
      </c>
      <c r="AM102" s="33">
        <f t="shared" si="19"/>
        <v>-5</v>
      </c>
    </row>
    <row r="103" spans="1:39">
      <c r="A103" s="26">
        <v>112084</v>
      </c>
      <c r="B103" s="27" t="s">
        <v>370</v>
      </c>
      <c r="C103" s="42">
        <v>116</v>
      </c>
      <c r="D103" s="43">
        <v>116</v>
      </c>
      <c r="E103" s="43">
        <v>2</v>
      </c>
      <c r="F103" s="43">
        <v>1</v>
      </c>
      <c r="G103" s="43">
        <v>0</v>
      </c>
      <c r="H103" s="43">
        <f t="shared" si="20"/>
        <v>3</v>
      </c>
      <c r="I103" s="42">
        <v>114</v>
      </c>
      <c r="J103" s="43">
        <v>114</v>
      </c>
      <c r="K103" s="43">
        <v>3</v>
      </c>
      <c r="L103" s="43">
        <v>7</v>
      </c>
      <c r="M103" s="43">
        <v>0</v>
      </c>
      <c r="N103" s="43">
        <f t="shared" si="21"/>
        <v>10</v>
      </c>
      <c r="O103" s="31">
        <v>128</v>
      </c>
      <c r="P103" s="28">
        <v>128</v>
      </c>
      <c r="Q103" s="28">
        <v>2</v>
      </c>
      <c r="R103" s="28">
        <v>5</v>
      </c>
      <c r="S103" s="28">
        <v>0</v>
      </c>
      <c r="T103" s="28">
        <f t="shared" si="22"/>
        <v>7</v>
      </c>
      <c r="U103" s="31">
        <v>82</v>
      </c>
      <c r="V103" s="28">
        <v>82</v>
      </c>
      <c r="W103" s="28">
        <v>2</v>
      </c>
      <c r="X103" s="28">
        <v>6</v>
      </c>
      <c r="Y103" s="28">
        <v>0</v>
      </c>
      <c r="Z103" s="28">
        <f t="shared" si="23"/>
        <v>8</v>
      </c>
      <c r="AA103" s="31">
        <v>105</v>
      </c>
      <c r="AB103" s="28">
        <v>105</v>
      </c>
      <c r="AC103" s="28">
        <v>2</v>
      </c>
      <c r="AD103" s="28">
        <v>6</v>
      </c>
      <c r="AE103" s="28">
        <v>0</v>
      </c>
      <c r="AF103" s="28">
        <f t="shared" si="24"/>
        <v>8</v>
      </c>
      <c r="AG103" s="33">
        <v>124</v>
      </c>
      <c r="AH103" s="26">
        <v>124</v>
      </c>
      <c r="AI103" s="28">
        <v>5</v>
      </c>
      <c r="AJ103" s="28">
        <v>1</v>
      </c>
      <c r="AK103" s="28">
        <v>0</v>
      </c>
      <c r="AL103" s="26">
        <f t="shared" si="25"/>
        <v>6</v>
      </c>
      <c r="AM103" s="33">
        <f t="shared" si="19"/>
        <v>3</v>
      </c>
    </row>
    <row r="104" spans="1:39">
      <c r="A104" s="26">
        <v>141185</v>
      </c>
      <c r="B104" s="27" t="s">
        <v>368</v>
      </c>
      <c r="C104" s="42">
        <v>160</v>
      </c>
      <c r="D104" s="43">
        <v>160</v>
      </c>
      <c r="E104" s="43">
        <v>3</v>
      </c>
      <c r="F104" s="43">
        <v>0</v>
      </c>
      <c r="G104" s="43">
        <v>4</v>
      </c>
      <c r="H104" s="43">
        <f t="shared" si="20"/>
        <v>7</v>
      </c>
      <c r="I104" s="42">
        <v>161</v>
      </c>
      <c r="J104" s="43">
        <v>161</v>
      </c>
      <c r="K104" s="43">
        <v>1</v>
      </c>
      <c r="L104" s="43">
        <v>0</v>
      </c>
      <c r="M104" s="43">
        <v>3</v>
      </c>
      <c r="N104" s="43">
        <f t="shared" si="21"/>
        <v>4</v>
      </c>
      <c r="O104" s="31">
        <v>130</v>
      </c>
      <c r="P104" s="28">
        <v>130</v>
      </c>
      <c r="Q104" s="28">
        <v>6</v>
      </c>
      <c r="R104" s="28">
        <v>0</v>
      </c>
      <c r="S104" s="28">
        <v>2</v>
      </c>
      <c r="T104" s="28">
        <f t="shared" si="22"/>
        <v>8</v>
      </c>
      <c r="U104" s="31">
        <v>160</v>
      </c>
      <c r="V104" s="28">
        <v>160</v>
      </c>
      <c r="W104" s="28">
        <v>2</v>
      </c>
      <c r="X104" s="28">
        <v>1</v>
      </c>
      <c r="Y104" s="28">
        <v>0</v>
      </c>
      <c r="Z104" s="28">
        <f t="shared" si="23"/>
        <v>3</v>
      </c>
      <c r="AA104" s="31">
        <v>141</v>
      </c>
      <c r="AB104" s="28">
        <v>141</v>
      </c>
      <c r="AC104" s="28">
        <v>3</v>
      </c>
      <c r="AD104" s="28">
        <v>1</v>
      </c>
      <c r="AE104" s="28">
        <v>0</v>
      </c>
      <c r="AF104" s="28">
        <f t="shared" si="24"/>
        <v>4</v>
      </c>
      <c r="AG104" s="33">
        <v>162</v>
      </c>
      <c r="AH104" s="26">
        <v>162</v>
      </c>
      <c r="AI104" s="28">
        <v>3</v>
      </c>
      <c r="AJ104" s="28">
        <v>0</v>
      </c>
      <c r="AK104" s="28">
        <v>3</v>
      </c>
      <c r="AL104" s="26">
        <f t="shared" si="25"/>
        <v>6</v>
      </c>
      <c r="AM104" s="33">
        <f t="shared" si="19"/>
        <v>-1</v>
      </c>
    </row>
    <row r="105" spans="1:39">
      <c r="A105" s="26">
        <v>226471</v>
      </c>
      <c r="B105" s="27" t="s">
        <v>369</v>
      </c>
      <c r="C105" s="42">
        <v>530</v>
      </c>
      <c r="D105" s="43">
        <v>496</v>
      </c>
      <c r="E105" s="43">
        <v>22</v>
      </c>
      <c r="F105" s="43">
        <v>10</v>
      </c>
      <c r="G105" s="43">
        <v>19</v>
      </c>
      <c r="H105" s="43">
        <f t="shared" si="20"/>
        <v>51</v>
      </c>
      <c r="I105" s="42">
        <v>516</v>
      </c>
      <c r="J105" s="43">
        <v>478</v>
      </c>
      <c r="K105" s="43">
        <v>14</v>
      </c>
      <c r="L105" s="43">
        <v>12</v>
      </c>
      <c r="M105" s="43">
        <v>12</v>
      </c>
      <c r="N105" s="43">
        <f t="shared" si="21"/>
        <v>38</v>
      </c>
      <c r="O105" s="31">
        <v>528</v>
      </c>
      <c r="P105" s="28">
        <v>500</v>
      </c>
      <c r="Q105" s="28">
        <v>13</v>
      </c>
      <c r="R105" s="28">
        <v>11</v>
      </c>
      <c r="S105" s="28">
        <v>9</v>
      </c>
      <c r="T105" s="28">
        <f t="shared" si="22"/>
        <v>33</v>
      </c>
      <c r="U105" s="31">
        <v>500</v>
      </c>
      <c r="V105" s="28">
        <v>474</v>
      </c>
      <c r="W105" s="28">
        <v>10</v>
      </c>
      <c r="X105" s="28">
        <v>18</v>
      </c>
      <c r="Y105" s="28">
        <v>6</v>
      </c>
      <c r="Z105" s="28">
        <f t="shared" si="23"/>
        <v>34</v>
      </c>
      <c r="AA105" s="31">
        <v>503</v>
      </c>
      <c r="AB105" s="28">
        <v>478</v>
      </c>
      <c r="AC105" s="28">
        <v>14</v>
      </c>
      <c r="AD105" s="28">
        <v>21</v>
      </c>
      <c r="AE105" s="28">
        <v>5</v>
      </c>
      <c r="AF105" s="28">
        <f t="shared" si="24"/>
        <v>40</v>
      </c>
      <c r="AG105" s="33">
        <v>616</v>
      </c>
      <c r="AH105" s="26">
        <v>592</v>
      </c>
      <c r="AI105" s="28">
        <v>7</v>
      </c>
      <c r="AJ105" s="28">
        <v>9</v>
      </c>
      <c r="AK105" s="28">
        <v>7</v>
      </c>
      <c r="AL105" s="26">
        <f t="shared" si="25"/>
        <v>23</v>
      </c>
      <c r="AM105" s="33">
        <f t="shared" si="19"/>
        <v>-28</v>
      </c>
    </row>
    <row r="106" spans="1:39">
      <c r="A106" s="26">
        <v>217633</v>
      </c>
      <c r="B106" s="27" t="s">
        <v>371</v>
      </c>
      <c r="C106" s="42">
        <v>231</v>
      </c>
      <c r="D106" s="43">
        <v>222</v>
      </c>
      <c r="E106" s="43">
        <v>3</v>
      </c>
      <c r="F106" s="43">
        <v>5</v>
      </c>
      <c r="G106" s="43">
        <v>15</v>
      </c>
      <c r="H106" s="43">
        <f t="shared" si="20"/>
        <v>23</v>
      </c>
      <c r="I106" s="42">
        <v>259</v>
      </c>
      <c r="J106" s="43">
        <v>259</v>
      </c>
      <c r="K106" s="43">
        <v>7</v>
      </c>
      <c r="L106" s="43">
        <v>8</v>
      </c>
      <c r="M106" s="43">
        <v>18</v>
      </c>
      <c r="N106" s="43">
        <f t="shared" si="21"/>
        <v>33</v>
      </c>
      <c r="O106" s="42">
        <v>229</v>
      </c>
      <c r="P106" s="43">
        <v>220</v>
      </c>
      <c r="Q106" s="43">
        <v>6</v>
      </c>
      <c r="R106" s="43">
        <v>3</v>
      </c>
      <c r="S106" s="43">
        <v>4</v>
      </c>
      <c r="T106" s="43">
        <f t="shared" si="22"/>
        <v>13</v>
      </c>
      <c r="U106" s="42">
        <v>251</v>
      </c>
      <c r="V106" s="43">
        <v>235</v>
      </c>
      <c r="W106" s="43">
        <v>2</v>
      </c>
      <c r="X106" s="43">
        <v>5</v>
      </c>
      <c r="Y106" s="43">
        <v>14</v>
      </c>
      <c r="Z106" s="43">
        <f t="shared" si="23"/>
        <v>21</v>
      </c>
      <c r="AA106" s="31">
        <v>265</v>
      </c>
      <c r="AB106" s="28">
        <v>249</v>
      </c>
      <c r="AC106" s="28">
        <v>2</v>
      </c>
      <c r="AD106" s="28">
        <v>5</v>
      </c>
      <c r="AE106" s="28">
        <v>14</v>
      </c>
      <c r="AF106" s="28">
        <f t="shared" si="24"/>
        <v>21</v>
      </c>
      <c r="AG106" s="33">
        <v>466</v>
      </c>
      <c r="AH106" s="26">
        <v>451</v>
      </c>
      <c r="AI106" s="28">
        <v>16</v>
      </c>
      <c r="AJ106" s="28">
        <v>7</v>
      </c>
      <c r="AK106" s="28">
        <v>34</v>
      </c>
      <c r="AL106" s="26">
        <f t="shared" si="25"/>
        <v>57</v>
      </c>
      <c r="AM106" s="33">
        <f t="shared" si="19"/>
        <v>34</v>
      </c>
    </row>
    <row r="107" spans="1:39">
      <c r="A107" s="26">
        <v>112075</v>
      </c>
      <c r="B107" s="27" t="s">
        <v>372</v>
      </c>
      <c r="C107" s="42">
        <v>298</v>
      </c>
      <c r="D107" s="43">
        <v>285</v>
      </c>
      <c r="E107" s="43">
        <v>13</v>
      </c>
      <c r="F107" s="43">
        <v>0</v>
      </c>
      <c r="G107" s="43">
        <v>0</v>
      </c>
      <c r="H107" s="43">
        <f t="shared" si="20"/>
        <v>13</v>
      </c>
      <c r="I107" s="42">
        <v>325</v>
      </c>
      <c r="J107" s="43">
        <v>312</v>
      </c>
      <c r="K107" s="43">
        <v>14</v>
      </c>
      <c r="L107" s="43">
        <v>13</v>
      </c>
      <c r="M107" s="43">
        <v>0</v>
      </c>
      <c r="N107" s="43">
        <f t="shared" si="21"/>
        <v>27</v>
      </c>
      <c r="O107" s="42">
        <v>304</v>
      </c>
      <c r="P107" s="43">
        <v>299</v>
      </c>
      <c r="Q107" s="43">
        <v>16</v>
      </c>
      <c r="R107" s="43">
        <v>10</v>
      </c>
      <c r="S107" s="43">
        <v>0</v>
      </c>
      <c r="T107" s="43">
        <f t="shared" si="22"/>
        <v>26</v>
      </c>
      <c r="U107" s="42">
        <v>352</v>
      </c>
      <c r="V107" s="43">
        <v>352</v>
      </c>
      <c r="W107" s="43">
        <v>17</v>
      </c>
      <c r="X107" s="43">
        <v>6</v>
      </c>
      <c r="Y107" s="43">
        <v>1</v>
      </c>
      <c r="Z107" s="43">
        <f t="shared" si="23"/>
        <v>24</v>
      </c>
      <c r="AA107" s="31">
        <v>436</v>
      </c>
      <c r="AB107" s="28">
        <v>429</v>
      </c>
      <c r="AC107" s="28">
        <v>17</v>
      </c>
      <c r="AD107" s="28">
        <v>18</v>
      </c>
      <c r="AE107" s="28">
        <v>0</v>
      </c>
      <c r="AF107" s="28">
        <f t="shared" si="24"/>
        <v>35</v>
      </c>
      <c r="AG107" s="33">
        <v>509</v>
      </c>
      <c r="AH107" s="26">
        <v>506</v>
      </c>
      <c r="AI107" s="28">
        <v>7</v>
      </c>
      <c r="AJ107" s="28">
        <v>15</v>
      </c>
      <c r="AK107" s="28">
        <v>0</v>
      </c>
      <c r="AL107" s="26">
        <f t="shared" si="25"/>
        <v>22</v>
      </c>
      <c r="AM107" s="33">
        <f t="shared" si="19"/>
        <v>9</v>
      </c>
    </row>
    <row r="108" spans="1:39">
      <c r="A108" s="26">
        <v>139630</v>
      </c>
      <c r="B108" s="27" t="s">
        <v>373</v>
      </c>
      <c r="C108" s="42">
        <v>115</v>
      </c>
      <c r="D108" s="43">
        <v>115</v>
      </c>
      <c r="E108" s="43">
        <v>2</v>
      </c>
      <c r="F108" s="43">
        <v>0</v>
      </c>
      <c r="G108" s="43">
        <v>0</v>
      </c>
      <c r="H108" s="43">
        <f t="shared" si="20"/>
        <v>2</v>
      </c>
      <c r="I108" s="42">
        <v>115</v>
      </c>
      <c r="J108" s="43">
        <v>115</v>
      </c>
      <c r="K108" s="43">
        <v>2</v>
      </c>
      <c r="L108" s="43">
        <v>1</v>
      </c>
      <c r="M108" s="43">
        <v>0</v>
      </c>
      <c r="N108" s="43">
        <f t="shared" si="21"/>
        <v>3</v>
      </c>
      <c r="O108" s="42">
        <v>105</v>
      </c>
      <c r="P108" s="43">
        <v>105</v>
      </c>
      <c r="Q108" s="43">
        <v>4</v>
      </c>
      <c r="R108" s="43">
        <v>5</v>
      </c>
      <c r="S108" s="43">
        <v>0</v>
      </c>
      <c r="T108" s="43">
        <f t="shared" si="22"/>
        <v>9</v>
      </c>
      <c r="U108" s="42">
        <v>117</v>
      </c>
      <c r="V108" s="43">
        <v>117</v>
      </c>
      <c r="W108" s="43">
        <v>2</v>
      </c>
      <c r="X108" s="43">
        <v>2</v>
      </c>
      <c r="Y108" s="43">
        <v>0</v>
      </c>
      <c r="Z108" s="43">
        <f t="shared" si="23"/>
        <v>4</v>
      </c>
      <c r="AA108" s="31">
        <v>121</v>
      </c>
      <c r="AB108" s="28">
        <v>121</v>
      </c>
      <c r="AC108" s="28">
        <v>4</v>
      </c>
      <c r="AD108" s="28">
        <v>1</v>
      </c>
      <c r="AE108" s="28">
        <v>0</v>
      </c>
      <c r="AF108" s="28">
        <f t="shared" si="24"/>
        <v>5</v>
      </c>
      <c r="AG108" s="33">
        <v>111</v>
      </c>
      <c r="AH108" s="26">
        <v>111</v>
      </c>
      <c r="AI108" s="28">
        <v>3</v>
      </c>
      <c r="AJ108" s="28">
        <v>4</v>
      </c>
      <c r="AK108" s="28">
        <v>0</v>
      </c>
      <c r="AL108" s="26">
        <f t="shared" si="25"/>
        <v>7</v>
      </c>
      <c r="AM108" s="33">
        <f t="shared" si="19"/>
        <v>5</v>
      </c>
    </row>
    <row r="109" spans="1:39">
      <c r="A109" s="26">
        <v>101693</v>
      </c>
      <c r="B109" s="27" t="s">
        <v>374</v>
      </c>
      <c r="C109" s="42">
        <v>258</v>
      </c>
      <c r="D109" s="43">
        <v>258</v>
      </c>
      <c r="E109" s="43">
        <v>4</v>
      </c>
      <c r="F109" s="43">
        <v>3</v>
      </c>
      <c r="G109" s="43">
        <v>22</v>
      </c>
      <c r="H109" s="43">
        <f t="shared" si="20"/>
        <v>29</v>
      </c>
      <c r="I109" s="42">
        <v>244</v>
      </c>
      <c r="J109" s="43">
        <v>218</v>
      </c>
      <c r="K109" s="43">
        <v>3</v>
      </c>
      <c r="L109" s="43">
        <v>1</v>
      </c>
      <c r="M109" s="43">
        <v>20</v>
      </c>
      <c r="N109" s="43">
        <f t="shared" si="21"/>
        <v>24</v>
      </c>
      <c r="O109" s="42">
        <v>340</v>
      </c>
      <c r="P109" s="43">
        <v>311</v>
      </c>
      <c r="Q109" s="43">
        <v>6</v>
      </c>
      <c r="R109" s="43">
        <v>5</v>
      </c>
      <c r="S109" s="43">
        <v>42</v>
      </c>
      <c r="T109" s="43">
        <f t="shared" si="22"/>
        <v>53</v>
      </c>
      <c r="U109" s="42">
        <v>299</v>
      </c>
      <c r="V109" s="43">
        <v>272</v>
      </c>
      <c r="W109" s="43">
        <v>7</v>
      </c>
      <c r="X109" s="43">
        <v>2</v>
      </c>
      <c r="Y109" s="43">
        <v>20</v>
      </c>
      <c r="Z109" s="43">
        <f t="shared" si="23"/>
        <v>29</v>
      </c>
      <c r="AA109" s="31">
        <v>310</v>
      </c>
      <c r="AB109" s="28">
        <v>276</v>
      </c>
      <c r="AC109" s="28">
        <v>4</v>
      </c>
      <c r="AD109" s="28">
        <v>4</v>
      </c>
      <c r="AE109" s="28">
        <v>21</v>
      </c>
      <c r="AF109" s="28">
        <f t="shared" si="24"/>
        <v>29</v>
      </c>
      <c r="AG109" s="33">
        <v>299</v>
      </c>
      <c r="AH109" s="26">
        <v>273</v>
      </c>
      <c r="AI109" s="28">
        <v>7</v>
      </c>
      <c r="AJ109" s="28">
        <v>5</v>
      </c>
      <c r="AK109" s="28">
        <v>6</v>
      </c>
      <c r="AL109" s="26">
        <f t="shared" si="25"/>
        <v>18</v>
      </c>
      <c r="AM109" s="33">
        <f t="shared" si="19"/>
        <v>-11</v>
      </c>
    </row>
    <row r="110" spans="1:39">
      <c r="A110" s="26">
        <v>231651</v>
      </c>
      <c r="B110" s="27" t="s">
        <v>375</v>
      </c>
      <c r="C110" s="42">
        <v>43</v>
      </c>
      <c r="D110" s="43">
        <v>43</v>
      </c>
      <c r="E110" s="43">
        <v>0</v>
      </c>
      <c r="F110" s="43">
        <v>0</v>
      </c>
      <c r="G110" s="43">
        <v>0</v>
      </c>
      <c r="H110" s="43">
        <f t="shared" si="20"/>
        <v>0</v>
      </c>
      <c r="I110" s="42">
        <v>98</v>
      </c>
      <c r="J110" s="43">
        <v>98</v>
      </c>
      <c r="K110" s="43">
        <v>0</v>
      </c>
      <c r="L110" s="43">
        <v>0</v>
      </c>
      <c r="M110" s="43">
        <v>0</v>
      </c>
      <c r="N110" s="43">
        <f t="shared" si="21"/>
        <v>0</v>
      </c>
      <c r="O110" s="42">
        <v>205</v>
      </c>
      <c r="P110" s="43">
        <v>205</v>
      </c>
      <c r="Q110" s="43">
        <v>0</v>
      </c>
      <c r="R110" s="43">
        <v>0</v>
      </c>
      <c r="S110" s="43">
        <v>0</v>
      </c>
      <c r="T110" s="43">
        <f t="shared" si="22"/>
        <v>0</v>
      </c>
      <c r="U110" s="42">
        <v>272</v>
      </c>
      <c r="V110" s="43">
        <v>271</v>
      </c>
      <c r="W110" s="43">
        <v>13</v>
      </c>
      <c r="X110" s="43">
        <v>0</v>
      </c>
      <c r="Y110" s="43">
        <v>0</v>
      </c>
      <c r="Z110" s="43">
        <f t="shared" si="23"/>
        <v>13</v>
      </c>
      <c r="AA110" s="31">
        <v>355</v>
      </c>
      <c r="AB110" s="28">
        <v>355</v>
      </c>
      <c r="AC110" s="28">
        <v>39</v>
      </c>
      <c r="AD110" s="28">
        <v>1</v>
      </c>
      <c r="AE110" s="28">
        <v>30</v>
      </c>
      <c r="AF110" s="28">
        <f t="shared" si="24"/>
        <v>70</v>
      </c>
      <c r="AG110" s="33">
        <v>445</v>
      </c>
      <c r="AH110" s="26">
        <v>445</v>
      </c>
      <c r="AI110" s="28">
        <v>47</v>
      </c>
      <c r="AJ110" s="28">
        <v>13</v>
      </c>
      <c r="AK110" s="28">
        <v>11</v>
      </c>
      <c r="AL110" s="26">
        <f t="shared" si="25"/>
        <v>71</v>
      </c>
      <c r="AM110" s="33">
        <f t="shared" si="19"/>
        <v>71</v>
      </c>
    </row>
    <row r="111" spans="1:39">
      <c r="A111" s="26">
        <v>181853</v>
      </c>
      <c r="B111" s="27" t="s">
        <v>376</v>
      </c>
      <c r="C111" s="42">
        <v>67</v>
      </c>
      <c r="D111" s="43">
        <v>67</v>
      </c>
      <c r="E111" s="43">
        <v>3</v>
      </c>
      <c r="F111" s="43">
        <v>0</v>
      </c>
      <c r="G111" s="43">
        <v>0</v>
      </c>
      <c r="H111" s="43">
        <f t="shared" si="20"/>
        <v>3</v>
      </c>
      <c r="I111" s="42">
        <v>69</v>
      </c>
      <c r="J111" s="43">
        <v>69</v>
      </c>
      <c r="K111" s="43">
        <v>6</v>
      </c>
      <c r="L111" s="43">
        <v>6</v>
      </c>
      <c r="M111" s="43">
        <v>0</v>
      </c>
      <c r="N111" s="43">
        <f t="shared" si="21"/>
        <v>12</v>
      </c>
      <c r="O111" s="42">
        <v>75</v>
      </c>
      <c r="P111" s="43">
        <v>75</v>
      </c>
      <c r="Q111" s="43">
        <v>0</v>
      </c>
      <c r="R111" s="43">
        <v>3</v>
      </c>
      <c r="S111" s="43">
        <v>2</v>
      </c>
      <c r="T111" s="43">
        <f t="shared" si="22"/>
        <v>5</v>
      </c>
      <c r="U111" s="42">
        <v>58</v>
      </c>
      <c r="V111" s="43">
        <v>58</v>
      </c>
      <c r="W111" s="43">
        <v>1</v>
      </c>
      <c r="X111" s="43">
        <v>2</v>
      </c>
      <c r="Y111" s="43">
        <v>4</v>
      </c>
      <c r="Z111" s="43">
        <f t="shared" si="23"/>
        <v>7</v>
      </c>
      <c r="AA111" s="31">
        <v>91</v>
      </c>
      <c r="AB111" s="28">
        <v>81</v>
      </c>
      <c r="AC111" s="28">
        <v>4</v>
      </c>
      <c r="AD111" s="28">
        <v>1</v>
      </c>
      <c r="AE111" s="28">
        <v>0</v>
      </c>
      <c r="AF111" s="28">
        <f t="shared" si="24"/>
        <v>5</v>
      </c>
      <c r="AG111" s="33">
        <v>88</v>
      </c>
      <c r="AH111" s="26">
        <v>88</v>
      </c>
      <c r="AI111" s="28">
        <v>1</v>
      </c>
      <c r="AJ111" s="28">
        <v>2</v>
      </c>
      <c r="AK111" s="28">
        <v>0</v>
      </c>
      <c r="AL111" s="26">
        <f t="shared" si="25"/>
        <v>3</v>
      </c>
      <c r="AM111" s="33">
        <f t="shared" si="19"/>
        <v>0</v>
      </c>
    </row>
    <row r="112" spans="1:39">
      <c r="A112" s="26">
        <v>122728</v>
      </c>
      <c r="B112" s="27" t="s">
        <v>377</v>
      </c>
      <c r="C112" s="42">
        <v>140</v>
      </c>
      <c r="D112" s="43">
        <v>72</v>
      </c>
      <c r="E112" s="43">
        <v>0</v>
      </c>
      <c r="F112" s="43">
        <v>0</v>
      </c>
      <c r="G112" s="43">
        <v>0</v>
      </c>
      <c r="H112" s="43">
        <f t="shared" si="20"/>
        <v>0</v>
      </c>
      <c r="I112" s="42">
        <v>105</v>
      </c>
      <c r="J112" s="43">
        <v>58</v>
      </c>
      <c r="K112" s="43">
        <v>0</v>
      </c>
      <c r="L112" s="43">
        <v>0</v>
      </c>
      <c r="M112" s="43">
        <v>0</v>
      </c>
      <c r="N112" s="43">
        <f t="shared" si="21"/>
        <v>0</v>
      </c>
      <c r="O112" s="42">
        <v>308</v>
      </c>
      <c r="P112" s="43">
        <v>169</v>
      </c>
      <c r="Q112" s="43">
        <v>0</v>
      </c>
      <c r="R112" s="43">
        <v>0</v>
      </c>
      <c r="S112" s="43">
        <v>0</v>
      </c>
      <c r="T112" s="43">
        <f t="shared" si="22"/>
        <v>0</v>
      </c>
      <c r="U112" s="42">
        <v>186</v>
      </c>
      <c r="V112" s="43">
        <v>131</v>
      </c>
      <c r="W112" s="43">
        <v>3</v>
      </c>
      <c r="X112" s="43">
        <v>2</v>
      </c>
      <c r="Y112" s="43">
        <v>0</v>
      </c>
      <c r="Z112" s="43">
        <f t="shared" si="23"/>
        <v>5</v>
      </c>
      <c r="AA112" s="42">
        <v>196</v>
      </c>
      <c r="AB112" s="43">
        <v>186</v>
      </c>
      <c r="AC112" s="43">
        <v>18</v>
      </c>
      <c r="AD112" s="43">
        <v>5</v>
      </c>
      <c r="AE112" s="43">
        <v>0</v>
      </c>
      <c r="AF112" s="43">
        <f t="shared" si="24"/>
        <v>23</v>
      </c>
      <c r="AG112" s="33">
        <v>251</v>
      </c>
      <c r="AH112" s="26">
        <v>245</v>
      </c>
      <c r="AI112" s="28">
        <v>19</v>
      </c>
      <c r="AJ112" s="28">
        <v>10</v>
      </c>
      <c r="AK112" s="28">
        <v>0</v>
      </c>
      <c r="AL112" s="26">
        <f t="shared" si="25"/>
        <v>29</v>
      </c>
      <c r="AM112" s="33">
        <f t="shared" si="19"/>
        <v>29</v>
      </c>
    </row>
    <row r="113" spans="1:39" ht="15" thickBot="1">
      <c r="A113" s="26">
        <v>101189</v>
      </c>
      <c r="B113" s="27" t="s">
        <v>378</v>
      </c>
      <c r="C113" s="42">
        <v>659</v>
      </c>
      <c r="D113" s="43">
        <v>659</v>
      </c>
      <c r="E113" s="43">
        <v>2</v>
      </c>
      <c r="F113" s="43">
        <v>3</v>
      </c>
      <c r="G113" s="43">
        <v>0</v>
      </c>
      <c r="H113" s="43">
        <f t="shared" si="20"/>
        <v>5</v>
      </c>
      <c r="I113" s="42">
        <v>622</v>
      </c>
      <c r="J113" s="43">
        <v>622</v>
      </c>
      <c r="K113" s="43">
        <v>0</v>
      </c>
      <c r="L113" s="43">
        <v>5</v>
      </c>
      <c r="M113" s="43">
        <v>0</v>
      </c>
      <c r="N113" s="43">
        <f t="shared" si="21"/>
        <v>5</v>
      </c>
      <c r="O113" s="42">
        <v>591</v>
      </c>
      <c r="P113" s="43">
        <v>591</v>
      </c>
      <c r="Q113" s="43">
        <v>5</v>
      </c>
      <c r="R113" s="43">
        <v>2</v>
      </c>
      <c r="S113" s="43">
        <v>0</v>
      </c>
      <c r="T113" s="43">
        <f t="shared" si="22"/>
        <v>7</v>
      </c>
      <c r="U113" s="42">
        <v>649</v>
      </c>
      <c r="V113" s="43">
        <v>649</v>
      </c>
      <c r="W113" s="43">
        <v>4</v>
      </c>
      <c r="X113" s="43">
        <v>3</v>
      </c>
      <c r="Y113" s="43">
        <v>0</v>
      </c>
      <c r="Z113" s="43">
        <f t="shared" si="23"/>
        <v>7</v>
      </c>
      <c r="AA113" s="42">
        <v>575</v>
      </c>
      <c r="AB113" s="43">
        <v>570</v>
      </c>
      <c r="AC113" s="43">
        <v>10</v>
      </c>
      <c r="AD113" s="43">
        <v>4</v>
      </c>
      <c r="AE113" s="43">
        <v>0</v>
      </c>
      <c r="AF113" s="43">
        <f t="shared" si="24"/>
        <v>14</v>
      </c>
      <c r="AG113" s="33">
        <v>510</v>
      </c>
      <c r="AH113" s="26">
        <v>508</v>
      </c>
      <c r="AI113" s="28">
        <v>7</v>
      </c>
      <c r="AJ113" s="28">
        <v>1</v>
      </c>
      <c r="AK113" s="28">
        <v>0</v>
      </c>
      <c r="AL113" s="26">
        <f t="shared" si="25"/>
        <v>8</v>
      </c>
      <c r="AM113" s="33">
        <f>AL113-H113</f>
        <v>3</v>
      </c>
    </row>
    <row r="114" spans="1:39" s="24" customFormat="1" ht="15" thickTop="1">
      <c r="B114" s="21" t="s">
        <v>101</v>
      </c>
      <c r="C114" s="34">
        <v>39473</v>
      </c>
      <c r="D114" s="25">
        <v>37077</v>
      </c>
      <c r="E114" s="25">
        <v>1264</v>
      </c>
      <c r="F114" s="25">
        <v>746</v>
      </c>
      <c r="G114" s="25">
        <v>935</v>
      </c>
      <c r="H114" s="38">
        <v>2945</v>
      </c>
      <c r="I114" s="34">
        <v>40085</v>
      </c>
      <c r="J114" s="25">
        <v>37463</v>
      </c>
      <c r="K114" s="25">
        <v>1264</v>
      </c>
      <c r="L114" s="25">
        <v>837</v>
      </c>
      <c r="M114" s="25">
        <v>898</v>
      </c>
      <c r="N114" s="38">
        <v>2999</v>
      </c>
      <c r="O114" s="34">
        <v>43601</v>
      </c>
      <c r="P114" s="25">
        <v>41038</v>
      </c>
      <c r="Q114" s="25">
        <v>1280</v>
      </c>
      <c r="R114" s="25">
        <v>826</v>
      </c>
      <c r="S114" s="25">
        <v>795</v>
      </c>
      <c r="T114" s="38">
        <v>2901</v>
      </c>
      <c r="U114" s="34">
        <v>45095</v>
      </c>
      <c r="V114" s="25">
        <v>42669</v>
      </c>
      <c r="W114" s="25">
        <v>1295</v>
      </c>
      <c r="X114" s="25">
        <v>896</v>
      </c>
      <c r="Y114" s="25">
        <v>758</v>
      </c>
      <c r="Z114" s="38">
        <v>2949</v>
      </c>
      <c r="AA114" s="34">
        <v>47015</v>
      </c>
      <c r="AB114" s="25">
        <v>44521</v>
      </c>
      <c r="AC114" s="25">
        <v>1260</v>
      </c>
      <c r="AD114" s="25">
        <v>884</v>
      </c>
      <c r="AE114" s="25">
        <v>705</v>
      </c>
      <c r="AF114" s="38">
        <v>2849</v>
      </c>
      <c r="AG114" s="34">
        <v>49986</v>
      </c>
      <c r="AH114" s="25">
        <v>47646</v>
      </c>
      <c r="AI114" s="25">
        <v>1318</v>
      </c>
      <c r="AJ114" s="25">
        <v>747</v>
      </c>
      <c r="AK114" s="25">
        <v>677</v>
      </c>
      <c r="AL114" s="25">
        <v>2742</v>
      </c>
      <c r="AM114" s="35">
        <f>AL114-H114</f>
        <v>-203</v>
      </c>
    </row>
    <row r="115" spans="1:39">
      <c r="B115" s="11" t="s">
        <v>144</v>
      </c>
      <c r="E115" s="45">
        <v>3.2021888379398573E-2</v>
      </c>
      <c r="F115" s="45">
        <v>1.8898994249233653E-2</v>
      </c>
      <c r="G115" s="45">
        <v>2.3687077242672206E-2</v>
      </c>
      <c r="H115" s="45">
        <v>7.4607959871304433E-2</v>
      </c>
      <c r="K115" s="45">
        <v>3.1532992391168767E-2</v>
      </c>
      <c r="L115" s="45">
        <v>2.088062866408881E-2</v>
      </c>
      <c r="M115" s="45">
        <v>2.240239491081452E-2</v>
      </c>
      <c r="N115" s="45">
        <v>7.4816015966072097E-2</v>
      </c>
      <c r="Q115" s="45">
        <v>2.9357124836586316E-2</v>
      </c>
      <c r="R115" s="45">
        <v>1.8944519621109608E-2</v>
      </c>
      <c r="S115" s="45">
        <v>1.8233526753973533E-2</v>
      </c>
      <c r="T115" s="45">
        <v>6.6535171211669464E-2</v>
      </c>
      <c r="W115" s="45">
        <v>2.8717152677680453E-2</v>
      </c>
      <c r="X115" s="45">
        <v>1.9869165095908636E-2</v>
      </c>
      <c r="Y115" s="45">
        <v>1.6808958864619139E-2</v>
      </c>
      <c r="Z115" s="45">
        <v>6.5395276638208225E-2</v>
      </c>
      <c r="AC115" s="45">
        <v>2.6799957460384983E-2</v>
      </c>
      <c r="AD115" s="45">
        <v>1.8802509837285972E-2</v>
      </c>
      <c r="AE115" s="45">
        <v>1.4995214293310646E-2</v>
      </c>
      <c r="AF115" s="45">
        <v>6.0597681590981604E-2</v>
      </c>
      <c r="AI115" s="45">
        <v>2.6367382867202818E-2</v>
      </c>
      <c r="AJ115" s="45">
        <v>1.4944184371624055E-2</v>
      </c>
      <c r="AK115" s="45">
        <v>1.3543792261833313E-2</v>
      </c>
      <c r="AL115" s="45">
        <v>5.4855359500660186E-2</v>
      </c>
      <c r="AM115" s="46">
        <f>AL115-H115</f>
        <v>-1.9752600370644247E-2</v>
      </c>
    </row>
    <row r="116" spans="1:39">
      <c r="B116" s="5" t="s">
        <v>145</v>
      </c>
      <c r="E116" s="45">
        <v>3.409121557839092E-2</v>
      </c>
      <c r="F116" s="45">
        <v>2.012029020686679E-2</v>
      </c>
      <c r="G116" s="45">
        <v>2.5217790004585051E-2</v>
      </c>
      <c r="H116" s="45">
        <v>7.9429295789842758E-2</v>
      </c>
      <c r="K116" s="45">
        <v>3.3739956757333905E-2</v>
      </c>
      <c r="L116" s="45">
        <v>2.2342044150228224E-2</v>
      </c>
      <c r="M116" s="45">
        <v>2.397031737981475E-2</v>
      </c>
      <c r="N116" s="45">
        <v>8.0052318287376883E-2</v>
      </c>
      <c r="Q116" s="45">
        <v>3.1190603830596034E-2</v>
      </c>
      <c r="R116" s="45">
        <v>2.0127686534431501E-2</v>
      </c>
      <c r="S116" s="45">
        <v>1.9372289097909254E-2</v>
      </c>
      <c r="T116" s="45">
        <v>7.069057946293679E-2</v>
      </c>
      <c r="W116" s="45">
        <v>3.0349902739693922E-2</v>
      </c>
      <c r="X116" s="45">
        <v>2.099885162530174E-2</v>
      </c>
      <c r="Y116" s="45">
        <v>1.7764653495511963E-2</v>
      </c>
      <c r="Z116" s="45">
        <v>6.9113407860507625E-2</v>
      </c>
      <c r="AC116" s="45">
        <v>2.8301251094988881E-2</v>
      </c>
      <c r="AD116" s="45">
        <v>1.9855798387277915E-2</v>
      </c>
      <c r="AE116" s="45">
        <v>1.5835223826958063E-2</v>
      </c>
      <c r="AF116" s="45">
        <v>6.3992273309224856E-2</v>
      </c>
      <c r="AI116" s="45">
        <v>2.7662343113797592E-2</v>
      </c>
      <c r="AJ116" s="45">
        <v>1.567812618058179E-2</v>
      </c>
      <c r="AK116" s="45">
        <v>1.4208957729924863E-2</v>
      </c>
      <c r="AL116" s="45">
        <v>5.7549427024304246E-2</v>
      </c>
      <c r="AM116" s="46">
        <f>AL116-H116</f>
        <v>-2.1879868765538511E-2</v>
      </c>
    </row>
    <row r="117" spans="1:39">
      <c r="B117" s="5"/>
    </row>
    <row r="118" spans="1:39">
      <c r="B118" s="22" t="s">
        <v>146</v>
      </c>
      <c r="C118" s="44">
        <f>(C114-D114)/D114</f>
        <v>6.4622272567899236E-2</v>
      </c>
      <c r="I118" s="44">
        <f>(I114-J114)/J114</f>
        <v>6.9989055868456884E-2</v>
      </c>
      <c r="O118" s="44">
        <f>(O114-P114)/P114</f>
        <v>6.2454310638920027E-2</v>
      </c>
      <c r="U118" s="44">
        <f>(U114-V114)/V114</f>
        <v>5.6856265672971008E-2</v>
      </c>
      <c r="AA118" s="44">
        <f>(AA114-AB114)/AB114</f>
        <v>5.6018508119763707E-2</v>
      </c>
      <c r="AG118" s="44">
        <f>(AG114-AH114)/AH114</f>
        <v>4.911220249338874E-2</v>
      </c>
    </row>
  </sheetData>
  <sortState ref="A3:AG113">
    <sortCondition ref="B2:B113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5"/>
  <sheetViews>
    <sheetView topLeftCell="B1" workbookViewId="0">
      <pane xSplit="1" ySplit="2" topLeftCell="AD80" activePane="bottomRight" state="frozenSplit"/>
      <selection activeCell="B1" sqref="B1"/>
      <selection pane="topRight" activeCell="C1" sqref="C1"/>
      <selection pane="bottomLeft" activeCell="B3" sqref="B3"/>
      <selection pane="bottomRight" activeCell="AG116" sqref="AG116"/>
    </sheetView>
  </sheetViews>
  <sheetFormatPr baseColWidth="10" defaultColWidth="13.83203125" defaultRowHeight="14" x14ac:dyDescent="0"/>
  <cols>
    <col min="1" max="1" width="0" style="32" hidden="1" customWidth="1"/>
    <col min="2" max="2" width="35" style="36" customWidth="1"/>
    <col min="3" max="3" width="13.83203125" style="31"/>
    <col min="4" max="7" width="13.83203125" style="37"/>
    <col min="8" max="8" width="13.83203125" style="31"/>
    <col min="9" max="12" width="13.83203125" style="37"/>
    <col min="13" max="13" width="13.83203125" style="31"/>
    <col min="14" max="17" width="13.83203125" style="37"/>
    <col min="18" max="18" width="13.83203125" style="31"/>
    <col min="19" max="22" width="13.83203125" style="37"/>
    <col min="23" max="23" width="13.83203125" style="31"/>
    <col min="24" max="27" width="13.83203125" style="37"/>
    <col min="28" max="28" width="13.83203125" style="33"/>
    <col min="29" max="31" width="13.83203125" style="37"/>
    <col min="32" max="32" width="13.83203125" style="32"/>
    <col min="33" max="33" width="13.83203125" style="51"/>
    <col min="34" max="16384" width="13.83203125" style="32"/>
  </cols>
  <sheetData>
    <row r="1" spans="1:33" s="39" customFormat="1" ht="29" thickBot="1">
      <c r="A1" s="39" t="s">
        <v>0</v>
      </c>
      <c r="B1" s="40" t="s">
        <v>1</v>
      </c>
      <c r="C1" s="3" t="s">
        <v>132</v>
      </c>
      <c r="D1" s="39" t="s">
        <v>97</v>
      </c>
      <c r="E1" s="39" t="s">
        <v>98</v>
      </c>
      <c r="F1" s="39" t="s">
        <v>99</v>
      </c>
      <c r="G1" s="39" t="s">
        <v>100</v>
      </c>
      <c r="H1" s="41" t="s">
        <v>136</v>
      </c>
      <c r="I1" s="39" t="s">
        <v>93</v>
      </c>
      <c r="J1" s="39" t="s">
        <v>94</v>
      </c>
      <c r="K1" s="39" t="s">
        <v>95</v>
      </c>
      <c r="L1" s="39" t="s">
        <v>96</v>
      </c>
      <c r="M1" s="41" t="s">
        <v>137</v>
      </c>
      <c r="N1" s="39" t="s">
        <v>89</v>
      </c>
      <c r="O1" s="39" t="s">
        <v>90</v>
      </c>
      <c r="P1" s="39" t="s">
        <v>91</v>
      </c>
      <c r="Q1" s="39" t="s">
        <v>92</v>
      </c>
      <c r="R1" s="41" t="s">
        <v>139</v>
      </c>
      <c r="S1" s="39" t="s">
        <v>85</v>
      </c>
      <c r="T1" s="39" t="s">
        <v>86</v>
      </c>
      <c r="U1" s="39" t="s">
        <v>87</v>
      </c>
      <c r="V1" s="39" t="s">
        <v>88</v>
      </c>
      <c r="W1" s="41" t="s">
        <v>140</v>
      </c>
      <c r="X1" s="39" t="s">
        <v>81</v>
      </c>
      <c r="Y1" s="39" t="s">
        <v>82</v>
      </c>
      <c r="Z1" s="39" t="s">
        <v>83</v>
      </c>
      <c r="AA1" s="39" t="s">
        <v>84</v>
      </c>
      <c r="AB1" s="41" t="s">
        <v>143</v>
      </c>
      <c r="AC1" s="39" t="s">
        <v>77</v>
      </c>
      <c r="AD1" s="39" t="s">
        <v>75</v>
      </c>
      <c r="AE1" s="39" t="s">
        <v>76</v>
      </c>
      <c r="AF1" s="39" t="s">
        <v>78</v>
      </c>
      <c r="AG1" s="50" t="s">
        <v>103</v>
      </c>
    </row>
    <row r="2" spans="1:33" ht="15" hidden="1" thickTop="1">
      <c r="A2" s="28" t="s">
        <v>202</v>
      </c>
      <c r="B2" s="29" t="s">
        <v>203</v>
      </c>
      <c r="D2" s="28"/>
      <c r="E2" s="28"/>
      <c r="F2" s="28"/>
      <c r="G2" s="28"/>
      <c r="I2" s="28"/>
      <c r="J2" s="28"/>
      <c r="K2" s="28"/>
      <c r="L2" s="28"/>
      <c r="N2" s="28"/>
      <c r="O2" s="28"/>
      <c r="P2" s="28"/>
      <c r="Q2" s="28"/>
      <c r="S2" s="28"/>
      <c r="T2" s="28"/>
      <c r="U2" s="28"/>
      <c r="V2" s="28"/>
      <c r="X2" s="28"/>
      <c r="Y2" s="28"/>
      <c r="Z2" s="28"/>
      <c r="AA2" s="28"/>
      <c r="AC2" s="28"/>
      <c r="AD2" s="28"/>
      <c r="AE2" s="28"/>
      <c r="AF2" s="26"/>
    </row>
    <row r="3" spans="1:33" ht="15" thickTop="1">
      <c r="A3" s="26">
        <v>222178</v>
      </c>
      <c r="B3" s="27" t="s">
        <v>253</v>
      </c>
      <c r="C3" s="31">
        <v>871</v>
      </c>
      <c r="D3" s="30">
        <f>'CCCU (numbers)'!E3/'CCCU (% of 1st and 2nd)'!C3</f>
        <v>5.3960964408725602E-2</v>
      </c>
      <c r="E3" s="30">
        <f>'CCCU (numbers)'!F3/'CCCU (% of 1st and 2nd)'!C3</f>
        <v>1.1481056257175661E-2</v>
      </c>
      <c r="F3" s="30">
        <f>'CCCU (numbers)'!G3/'CCCU (% of 1st and 2nd)'!C3</f>
        <v>0</v>
      </c>
      <c r="G3" s="30">
        <f>'CCCU (numbers)'!H3/'CCCU (% of 1st and 2nd)'!C3</f>
        <v>6.5442020665901268E-2</v>
      </c>
      <c r="H3" s="31">
        <v>825</v>
      </c>
      <c r="I3" s="30">
        <f>'CCCU (numbers)'!K3/'CCCU (% of 1st and 2nd)'!H3</f>
        <v>5.9393939393939395E-2</v>
      </c>
      <c r="J3" s="30">
        <f>'CCCU (numbers)'!L3/'CCCU (% of 1st and 2nd)'!H3</f>
        <v>1.9393939393939394E-2</v>
      </c>
      <c r="K3" s="30">
        <f>'CCCU (numbers)'!M3/'CCCU (% of 1st and 2nd)'!H3</f>
        <v>0</v>
      </c>
      <c r="L3" s="30">
        <f>'CCCU (numbers)'!N3/'CCCU (% of 1st and 2nd)'!H3</f>
        <v>7.8787878787878782E-2</v>
      </c>
      <c r="M3" s="31">
        <v>892</v>
      </c>
      <c r="N3" s="30">
        <f>'CCCU (numbers)'!Q3/'CCCU (% of 1st and 2nd)'!M3</f>
        <v>3.2511210762331835E-2</v>
      </c>
      <c r="O3" s="30">
        <f>'CCCU (numbers)'!R3/'CCCU (% of 1st and 2nd)'!M3</f>
        <v>6.7264573991031393E-3</v>
      </c>
      <c r="P3" s="30">
        <f>'CCCU (numbers)'!S3/'CCCU (% of 1st and 2nd)'!M3</f>
        <v>0</v>
      </c>
      <c r="Q3" s="30">
        <f>'CCCU (numbers)'!T3/'CCCU (% of 1st and 2nd)'!M3</f>
        <v>3.923766816143498E-2</v>
      </c>
      <c r="R3" s="31">
        <v>836</v>
      </c>
      <c r="S3" s="30">
        <f>'CCCU (numbers)'!W3/'CCCU (% of 1st and 2nd)'!R3</f>
        <v>3.4688995215311005E-2</v>
      </c>
      <c r="T3" s="30">
        <f>'CCCU (numbers)'!X3/'CCCU (% of 1st and 2nd)'!R3</f>
        <v>9.5693779904306216E-3</v>
      </c>
      <c r="U3" s="30">
        <f>'CCCU (numbers)'!Y3/'CCCU (% of 1st and 2nd)'!R3</f>
        <v>0</v>
      </c>
      <c r="V3" s="30">
        <f>'CCCU (numbers)'!Z3/'CCCU (% of 1st and 2nd)'!R3</f>
        <v>4.4258373205741629E-2</v>
      </c>
      <c r="W3" s="31">
        <v>832</v>
      </c>
      <c r="X3" s="30">
        <f>'CCCU (numbers)'!AC3/'CCCU (% of 1st and 2nd)'!W3</f>
        <v>2.8846153846153848E-2</v>
      </c>
      <c r="Y3" s="30">
        <f>'CCCU (numbers)'!AD3/'CCCU (% of 1st and 2nd)'!W3</f>
        <v>1.3221153846153846E-2</v>
      </c>
      <c r="Z3" s="30">
        <f>'CCCU (numbers)'!AE3/'CCCU (% of 1st and 2nd)'!W3</f>
        <v>0</v>
      </c>
      <c r="AA3" s="30">
        <f>'CCCU (numbers)'!AF3/'CCCU (% of 1st and 2nd)'!W3</f>
        <v>4.2067307692307696E-2</v>
      </c>
      <c r="AB3" s="33">
        <v>822</v>
      </c>
      <c r="AC3" s="30">
        <f>'CCCU (numbers)'!AI3/'CCCU (% of 1st and 2nd)'!AB3</f>
        <v>2.4330900243309004E-2</v>
      </c>
      <c r="AD3" s="30">
        <f>'CCCU (numbers)'!AJ3/'CCCU (% of 1st and 2nd)'!AB3</f>
        <v>8.5158150851581509E-3</v>
      </c>
      <c r="AE3" s="30">
        <f>'CCCU (numbers)'!AK3/'CCCU (% of 1st and 2nd)'!AB3</f>
        <v>0</v>
      </c>
      <c r="AF3" s="30">
        <f>'CCCU (numbers)'!AL3/'CCCU (% of 1st and 2nd)'!AB3</f>
        <v>3.2846715328467155E-2</v>
      </c>
      <c r="AG3" s="51">
        <f t="shared" ref="AG3:AG34" si="0">AF3-G3</f>
        <v>-3.2595305337434113E-2</v>
      </c>
    </row>
    <row r="4" spans="1:33">
      <c r="A4" s="26">
        <v>150066</v>
      </c>
      <c r="B4" s="27" t="s">
        <v>363</v>
      </c>
      <c r="C4" s="31">
        <v>428</v>
      </c>
      <c r="D4" s="30">
        <f>'CCCU (numbers)'!E4/'CCCU (% of 1st and 2nd)'!C4</f>
        <v>2.1028037383177569E-2</v>
      </c>
      <c r="E4" s="30">
        <f>'CCCU (numbers)'!F4/'CCCU (% of 1st and 2nd)'!C4</f>
        <v>3.0373831775700934E-2</v>
      </c>
      <c r="F4" s="30">
        <f>'CCCU (numbers)'!G4/'CCCU (% of 1st and 2nd)'!C4</f>
        <v>3.7383177570093455E-2</v>
      </c>
      <c r="G4" s="30">
        <f>'CCCU (numbers)'!H4/'CCCU (% of 1st and 2nd)'!C4</f>
        <v>8.8785046728971959E-2</v>
      </c>
      <c r="H4" s="31">
        <v>485</v>
      </c>
      <c r="I4" s="30">
        <f>'CCCU (numbers)'!K4/'CCCU (% of 1st and 2nd)'!H4</f>
        <v>1.443298969072165E-2</v>
      </c>
      <c r="J4" s="30">
        <f>'CCCU (numbers)'!L4/'CCCU (% of 1st and 2nd)'!H4</f>
        <v>3.9175257731958762E-2</v>
      </c>
      <c r="K4" s="30">
        <f>'CCCU (numbers)'!M4/'CCCU (% of 1st and 2nd)'!H4</f>
        <v>3.711340206185567E-2</v>
      </c>
      <c r="L4" s="30">
        <f>'CCCU (numbers)'!N4/'CCCU (% of 1st and 2nd)'!H4</f>
        <v>9.0721649484536079E-2</v>
      </c>
      <c r="M4" s="31">
        <v>535</v>
      </c>
      <c r="N4" s="30">
        <f>'CCCU (numbers)'!Q4/'CCCU (% of 1st and 2nd)'!M4</f>
        <v>2.2429906542056073E-2</v>
      </c>
      <c r="O4" s="30">
        <f>'CCCU (numbers)'!R4/'CCCU (% of 1st and 2nd)'!M4</f>
        <v>2.9906542056074768E-2</v>
      </c>
      <c r="P4" s="30">
        <f>'CCCU (numbers)'!S4/'CCCU (% of 1st and 2nd)'!M4</f>
        <v>2.6168224299065422E-2</v>
      </c>
      <c r="Q4" s="30">
        <f>'CCCU (numbers)'!T4/'CCCU (% of 1st and 2nd)'!M4</f>
        <v>7.8504672897196259E-2</v>
      </c>
      <c r="R4" s="31">
        <v>449</v>
      </c>
      <c r="S4" s="30">
        <f>'CCCU (numbers)'!W4/'CCCU (% of 1st and 2nd)'!R4</f>
        <v>2.4498886414253896E-2</v>
      </c>
      <c r="T4" s="30">
        <f>'CCCU (numbers)'!X4/'CCCU (% of 1st and 2nd)'!R4</f>
        <v>5.5679287305122498E-2</v>
      </c>
      <c r="U4" s="30">
        <f>'CCCU (numbers)'!Y4/'CCCU (% of 1st and 2nd)'!R4</f>
        <v>3.34075723830735E-2</v>
      </c>
      <c r="V4" s="30">
        <f>'CCCU (numbers)'!Z4/'CCCU (% of 1st and 2nd)'!R4</f>
        <v>0.11358574610244988</v>
      </c>
      <c r="W4" s="31">
        <v>476</v>
      </c>
      <c r="X4" s="30">
        <f>'CCCU (numbers)'!AC4/'CCCU (% of 1st and 2nd)'!W4</f>
        <v>1.2605042016806723E-2</v>
      </c>
      <c r="Y4" s="30">
        <f>'CCCU (numbers)'!AD4/'CCCU (% of 1st and 2nd)'!W4</f>
        <v>4.6218487394957986E-2</v>
      </c>
      <c r="Z4" s="30">
        <f>'CCCU (numbers)'!AE4/'CCCU (% of 1st and 2nd)'!W4</f>
        <v>1.680672268907563E-2</v>
      </c>
      <c r="AA4" s="30">
        <f>'CCCU (numbers)'!AF4/'CCCU (% of 1st and 2nd)'!W4</f>
        <v>7.5630252100840331E-2</v>
      </c>
      <c r="AB4" s="33">
        <v>418</v>
      </c>
      <c r="AC4" s="30">
        <f>'CCCU (numbers)'!AI4/'CCCU (% of 1st and 2nd)'!AB4</f>
        <v>1.9138755980861243E-2</v>
      </c>
      <c r="AD4" s="30">
        <f>'CCCU (numbers)'!AJ4/'CCCU (% of 1st and 2nd)'!AB4</f>
        <v>3.1100478468899521E-2</v>
      </c>
      <c r="AE4" s="30">
        <f>'CCCU (numbers)'!AK4/'CCCU (% of 1st and 2nd)'!AB4</f>
        <v>9.5693779904306216E-3</v>
      </c>
      <c r="AF4" s="30">
        <f>'CCCU (numbers)'!AL4/'CCCU (% of 1st and 2nd)'!AB4</f>
        <v>5.9808612440191387E-2</v>
      </c>
      <c r="AG4" s="51">
        <f t="shared" si="0"/>
        <v>-2.8976434288780571E-2</v>
      </c>
    </row>
    <row r="5" spans="1:33">
      <c r="A5" s="26">
        <v>156213</v>
      </c>
      <c r="B5" s="27" t="s">
        <v>255</v>
      </c>
      <c r="C5" s="31">
        <v>267</v>
      </c>
      <c r="D5" s="30">
        <f>'CCCU (numbers)'!E5/'CCCU (% of 1st and 2nd)'!C5</f>
        <v>0.12734082397003746</v>
      </c>
      <c r="E5" s="30">
        <f>'CCCU (numbers)'!F5/'CCCU (% of 1st and 2nd)'!C5</f>
        <v>6.3670411985018729E-2</v>
      </c>
      <c r="F5" s="30">
        <f>'CCCU (numbers)'!G5/'CCCU (% of 1st and 2nd)'!C5</f>
        <v>2.247191011235955E-2</v>
      </c>
      <c r="G5" s="30">
        <f>'CCCU (numbers)'!H5/'CCCU (% of 1st and 2nd)'!C5</f>
        <v>0.21348314606741572</v>
      </c>
      <c r="H5" s="31">
        <v>287</v>
      </c>
      <c r="I5" s="30">
        <f>'CCCU (numbers)'!K5/'CCCU (% of 1st and 2nd)'!H5</f>
        <v>9.4076655052264813E-2</v>
      </c>
      <c r="J5" s="30">
        <f>'CCCU (numbers)'!L5/'CCCU (% of 1st and 2nd)'!H5</f>
        <v>3.484320557491289E-2</v>
      </c>
      <c r="K5" s="30">
        <f>'CCCU (numbers)'!M5/'CCCU (% of 1st and 2nd)'!H5</f>
        <v>2.7874564459930314E-2</v>
      </c>
      <c r="L5" s="30">
        <f>'CCCU (numbers)'!N5/'CCCU (% of 1st and 2nd)'!H5</f>
        <v>0.156794425087108</v>
      </c>
      <c r="M5" s="31">
        <v>242</v>
      </c>
      <c r="N5" s="30">
        <f>'CCCU (numbers)'!Q5/'CCCU (% of 1st and 2nd)'!M5</f>
        <v>8.6776859504132234E-2</v>
      </c>
      <c r="O5" s="30">
        <f>'CCCU (numbers)'!R5/'CCCU (% of 1st and 2nd)'!M5</f>
        <v>5.7851239669421489E-2</v>
      </c>
      <c r="P5" s="30">
        <f>'CCCU (numbers)'!S5/'CCCU (% of 1st and 2nd)'!M5</f>
        <v>1.6528925619834711E-2</v>
      </c>
      <c r="Q5" s="30">
        <f>'CCCU (numbers)'!T5/'CCCU (% of 1st and 2nd)'!M5</f>
        <v>0.16115702479338842</v>
      </c>
      <c r="R5" s="31">
        <v>316</v>
      </c>
      <c r="S5" s="30">
        <f>'CCCU (numbers)'!W5/'CCCU (% of 1st and 2nd)'!R5</f>
        <v>2.8481012658227847E-2</v>
      </c>
      <c r="T5" s="30">
        <f>'CCCU (numbers)'!X5/'CCCU (% of 1st and 2nd)'!R5</f>
        <v>5.0632911392405063E-2</v>
      </c>
      <c r="U5" s="30">
        <f>'CCCU (numbers)'!Y5/'CCCU (% of 1st and 2nd)'!R5</f>
        <v>9.4936708860759497E-3</v>
      </c>
      <c r="V5" s="30">
        <f>'CCCU (numbers)'!Z5/'CCCU (% of 1st and 2nd)'!R5</f>
        <v>8.8607594936708861E-2</v>
      </c>
      <c r="W5" s="31">
        <v>263</v>
      </c>
      <c r="X5" s="30">
        <f>'CCCU (numbers)'!AC5/'CCCU (% of 1st and 2nd)'!W5</f>
        <v>7.6045627376425853E-2</v>
      </c>
      <c r="Y5" s="30">
        <f>'CCCU (numbers)'!AD5/'CCCU (% of 1st and 2nd)'!W5</f>
        <v>3.8022813688212927E-2</v>
      </c>
      <c r="Z5" s="30">
        <f>'CCCU (numbers)'!AE5/'CCCU (% of 1st and 2nd)'!W5</f>
        <v>1.1406844106463879E-2</v>
      </c>
      <c r="AA5" s="30">
        <f>'CCCU (numbers)'!AF5/'CCCU (% of 1st and 2nd)'!W5</f>
        <v>0.12547528517110265</v>
      </c>
      <c r="AB5" s="33">
        <v>302</v>
      </c>
      <c r="AC5" s="30">
        <f>'CCCU (numbers)'!AI5/'CCCU (% of 1st and 2nd)'!AB5</f>
        <v>4.9668874172185427E-2</v>
      </c>
      <c r="AD5" s="30">
        <f>'CCCU (numbers)'!AJ5/'CCCU (% of 1st and 2nd)'!AB5</f>
        <v>1.3245033112582781E-2</v>
      </c>
      <c r="AE5" s="30">
        <f>'CCCU (numbers)'!AK5/'CCCU (% of 1st and 2nd)'!AB5</f>
        <v>0</v>
      </c>
      <c r="AF5" s="30">
        <f>'CCCU (numbers)'!AL5/'CCCU (% of 1st and 2nd)'!AB5</f>
        <v>6.2913907284768214E-2</v>
      </c>
      <c r="AG5" s="51">
        <f t="shared" si="0"/>
        <v>-0.1505692387826475</v>
      </c>
    </row>
    <row r="6" spans="1:33">
      <c r="A6" s="26">
        <v>109785</v>
      </c>
      <c r="B6" s="27" t="s">
        <v>256</v>
      </c>
      <c r="C6" s="31">
        <v>1107</v>
      </c>
      <c r="D6" s="30">
        <f>'CCCU (numbers)'!E6/'CCCU (% of 1st and 2nd)'!C6</f>
        <v>2.5293586269196026E-2</v>
      </c>
      <c r="E6" s="30">
        <f>'CCCU (numbers)'!F6/'CCCU (% of 1st and 2nd)'!C6</f>
        <v>9.0334236675700084E-3</v>
      </c>
      <c r="F6" s="30">
        <f>'CCCU (numbers)'!G6/'CCCU (% of 1st and 2nd)'!C6</f>
        <v>2.7100271002710027E-3</v>
      </c>
      <c r="G6" s="30">
        <f>'CCCU (numbers)'!H6/'CCCU (% of 1st and 2nd)'!C6</f>
        <v>3.7037037037037035E-2</v>
      </c>
      <c r="H6" s="31">
        <v>1181</v>
      </c>
      <c r="I6" s="30">
        <f>'CCCU (numbers)'!K6/'CCCU (% of 1st and 2nd)'!H6</f>
        <v>2.5402201524132091E-2</v>
      </c>
      <c r="J6" s="30">
        <f>'CCCU (numbers)'!L6/'CCCU (% of 1st and 2nd)'!H6</f>
        <v>0</v>
      </c>
      <c r="K6" s="30">
        <f>'CCCU (numbers)'!M6/'CCCU (% of 1st and 2nd)'!H6</f>
        <v>5.9271803556308214E-3</v>
      </c>
      <c r="L6" s="30">
        <f>'CCCU (numbers)'!N6/'CCCU (% of 1st and 2nd)'!H6</f>
        <v>3.1329381879762912E-2</v>
      </c>
      <c r="M6" s="31">
        <v>1306</v>
      </c>
      <c r="N6" s="30">
        <f>'CCCU (numbers)'!Q6/'CCCU (% of 1st and 2nd)'!M6</f>
        <v>2.5267993874425729E-2</v>
      </c>
      <c r="O6" s="30">
        <f>'CCCU (numbers)'!R6/'CCCU (% of 1st and 2nd)'!M6</f>
        <v>1.5313935681470138E-2</v>
      </c>
      <c r="P6" s="30">
        <f>'CCCU (numbers)'!S6/'CCCU (% of 1st and 2nd)'!M6</f>
        <v>1.0719754977029096E-2</v>
      </c>
      <c r="Q6" s="30">
        <f>'CCCU (numbers)'!T6/'CCCU (% of 1st and 2nd)'!M6</f>
        <v>5.1301684532924961E-2</v>
      </c>
      <c r="R6" s="31">
        <v>1186</v>
      </c>
      <c r="S6" s="30">
        <f>'CCCU (numbers)'!W6/'CCCU (% of 1st and 2nd)'!R6</f>
        <v>3.9629005059021921E-2</v>
      </c>
      <c r="T6" s="30">
        <f>'CCCU (numbers)'!X6/'CCCU (% of 1st and 2nd)'!R6</f>
        <v>1.6020236087689713E-2</v>
      </c>
      <c r="U6" s="30">
        <f>'CCCU (numbers)'!Y6/'CCCU (% of 1st and 2nd)'!R6</f>
        <v>1.6863406408094434E-3</v>
      </c>
      <c r="V6" s="30">
        <f>'CCCU (numbers)'!Z6/'CCCU (% of 1st and 2nd)'!R6</f>
        <v>5.733558178752108E-2</v>
      </c>
      <c r="W6" s="31">
        <v>1437</v>
      </c>
      <c r="X6" s="30">
        <f>'CCCU (numbers)'!AC6/'CCCU (% of 1st and 2nd)'!W6</f>
        <v>3.409881697981907E-2</v>
      </c>
      <c r="Y6" s="30">
        <f>'CCCU (numbers)'!AD6/'CCCU (% of 1st and 2nd)'!W6</f>
        <v>1.5309672929714684E-2</v>
      </c>
      <c r="Z6" s="30">
        <f>'CCCU (numbers)'!AE6/'CCCU (% of 1st and 2nd)'!W6</f>
        <v>7.6548364648573418E-3</v>
      </c>
      <c r="AA6" s="30">
        <f>'CCCU (numbers)'!AF6/'CCCU (% of 1st and 2nd)'!W6</f>
        <v>5.7063326374391092E-2</v>
      </c>
      <c r="AB6" s="33">
        <v>1764</v>
      </c>
      <c r="AC6" s="30">
        <f>'CCCU (numbers)'!AI6/'CCCU (% of 1st and 2nd)'!AB6</f>
        <v>3.4580498866213151E-2</v>
      </c>
      <c r="AD6" s="30">
        <f>'CCCU (numbers)'!AJ6/'CCCU (% of 1st and 2nd)'!AB6</f>
        <v>1.5306122448979591E-2</v>
      </c>
      <c r="AE6" s="30">
        <f>'CCCU (numbers)'!AK6/'CCCU (% of 1st and 2nd)'!AB6</f>
        <v>8.5034013605442185E-3</v>
      </c>
      <c r="AF6" s="30">
        <f>'CCCU (numbers)'!AL6/'CCCU (% of 1st and 2nd)'!AB6</f>
        <v>5.8390022675736959E-2</v>
      </c>
      <c r="AG6" s="51">
        <f t="shared" si="0"/>
        <v>2.1352985638699924E-2</v>
      </c>
    </row>
    <row r="7" spans="1:33">
      <c r="A7" s="26">
        <v>175421</v>
      </c>
      <c r="B7" s="27" t="s">
        <v>257</v>
      </c>
      <c r="C7" s="31">
        <v>391</v>
      </c>
      <c r="D7" s="30">
        <f>'CCCU (numbers)'!E7/'CCCU (% of 1st and 2nd)'!C7</f>
        <v>3.0690537084398978E-2</v>
      </c>
      <c r="E7" s="30">
        <f>'CCCU (numbers)'!F7/'CCCU (% of 1st and 2nd)'!C7</f>
        <v>3.0690537084398978E-2</v>
      </c>
      <c r="F7" s="30">
        <f>'CCCU (numbers)'!G7/'CCCU (% of 1st and 2nd)'!C7</f>
        <v>0</v>
      </c>
      <c r="G7" s="30">
        <f>'CCCU (numbers)'!H7/'CCCU (% of 1st and 2nd)'!C7</f>
        <v>6.1381074168797956E-2</v>
      </c>
      <c r="H7" s="31">
        <v>378</v>
      </c>
      <c r="I7" s="30">
        <f>'CCCU (numbers)'!K7/'CCCU (% of 1st and 2nd)'!H7</f>
        <v>3.439153439153439E-2</v>
      </c>
      <c r="J7" s="30">
        <f>'CCCU (numbers)'!L7/'CCCU (% of 1st and 2nd)'!H7</f>
        <v>3.1746031746031744E-2</v>
      </c>
      <c r="K7" s="30">
        <f>'CCCU (numbers)'!M7/'CCCU (% of 1st and 2nd)'!H7</f>
        <v>7.9365079365079361E-3</v>
      </c>
      <c r="L7" s="30">
        <f>'CCCU (numbers)'!N7/'CCCU (% of 1st and 2nd)'!H7</f>
        <v>7.407407407407407E-2</v>
      </c>
      <c r="M7" s="31">
        <v>412</v>
      </c>
      <c r="N7" s="30">
        <f>'CCCU (numbers)'!Q7/'CCCU (% of 1st and 2nd)'!M7</f>
        <v>1.2135922330097087E-2</v>
      </c>
      <c r="O7" s="30">
        <f>'CCCU (numbers)'!R7/'CCCU (% of 1st and 2nd)'!M7</f>
        <v>2.6699029126213591E-2</v>
      </c>
      <c r="P7" s="30">
        <f>'CCCU (numbers)'!S7/'CCCU (% of 1st and 2nd)'!M7</f>
        <v>4.8543689320388345E-3</v>
      </c>
      <c r="Q7" s="30">
        <f>'CCCU (numbers)'!T7/'CCCU (% of 1st and 2nd)'!M7</f>
        <v>4.3689320388349516E-2</v>
      </c>
      <c r="R7" s="31">
        <v>472</v>
      </c>
      <c r="S7" s="30">
        <f>'CCCU (numbers)'!W7/'CCCU (% of 1st and 2nd)'!R7</f>
        <v>2.7542372881355932E-2</v>
      </c>
      <c r="T7" s="30">
        <f>'CCCU (numbers)'!X7/'CCCU (% of 1st and 2nd)'!R7</f>
        <v>1.2711864406779662E-2</v>
      </c>
      <c r="U7" s="30">
        <f>'CCCU (numbers)'!Y7/'CCCU (% of 1st and 2nd)'!R7</f>
        <v>4.2372881355932203E-3</v>
      </c>
      <c r="V7" s="30">
        <f>'CCCU (numbers)'!Z7/'CCCU (% of 1st and 2nd)'!R7</f>
        <v>4.4491525423728813E-2</v>
      </c>
      <c r="W7" s="31">
        <v>462</v>
      </c>
      <c r="X7" s="30">
        <f>'CCCU (numbers)'!AC7/'CCCU (% of 1st and 2nd)'!W7</f>
        <v>1.0822510822510822E-2</v>
      </c>
      <c r="Y7" s="30">
        <f>'CCCU (numbers)'!AD7/'CCCU (% of 1st and 2nd)'!W7</f>
        <v>2.5974025974025976E-2</v>
      </c>
      <c r="Z7" s="30">
        <f>'CCCU (numbers)'!AE7/'CCCU (% of 1st and 2nd)'!W7</f>
        <v>2.1645021645021645E-3</v>
      </c>
      <c r="AA7" s="30">
        <f>'CCCU (numbers)'!AF7/'CCCU (% of 1st and 2nd)'!W7</f>
        <v>3.896103896103896E-2</v>
      </c>
      <c r="AB7" s="33">
        <v>498</v>
      </c>
      <c r="AC7" s="30">
        <f>'CCCU (numbers)'!AI7/'CCCU (% of 1st and 2nd)'!AB7</f>
        <v>3.0120481927710843E-2</v>
      </c>
      <c r="AD7" s="30">
        <f>'CCCU (numbers)'!AJ7/'CCCU (% of 1st and 2nd)'!AB7</f>
        <v>8.0321285140562242E-3</v>
      </c>
      <c r="AE7" s="30">
        <f>'CCCU (numbers)'!AK7/'CCCU (% of 1st and 2nd)'!AB7</f>
        <v>2.008032128514056E-3</v>
      </c>
      <c r="AF7" s="30">
        <f>'CCCU (numbers)'!AL7/'CCCU (% of 1st and 2nd)'!AB7</f>
        <v>4.0160642570281124E-2</v>
      </c>
      <c r="AG7" s="51">
        <f t="shared" si="0"/>
        <v>-2.1220431598516831E-2</v>
      </c>
    </row>
    <row r="8" spans="1:33">
      <c r="A8" s="26">
        <v>150145</v>
      </c>
      <c r="B8" s="27" t="s">
        <v>364</v>
      </c>
      <c r="C8" s="31">
        <v>305</v>
      </c>
      <c r="D8" s="30">
        <f>'CCCU (numbers)'!E8/'CCCU (% of 1st and 2nd)'!C8</f>
        <v>1.3114754098360656E-2</v>
      </c>
      <c r="E8" s="30">
        <f>'CCCU (numbers)'!F8/'CCCU (% of 1st and 2nd)'!C8</f>
        <v>9.8360655737704927E-3</v>
      </c>
      <c r="F8" s="30">
        <f>'CCCU (numbers)'!G8/'CCCU (% of 1st and 2nd)'!C8</f>
        <v>2.6229508196721311E-2</v>
      </c>
      <c r="G8" s="30">
        <f>'CCCU (numbers)'!H8/'CCCU (% of 1st and 2nd)'!C8</f>
        <v>4.9180327868852458E-2</v>
      </c>
      <c r="H8" s="31">
        <v>329</v>
      </c>
      <c r="I8" s="30">
        <f>'CCCU (numbers)'!K8/'CCCU (% of 1st and 2nd)'!H8</f>
        <v>1.5197568389057751E-2</v>
      </c>
      <c r="J8" s="30">
        <f>'CCCU (numbers)'!L8/'CCCU (% of 1st and 2nd)'!H8</f>
        <v>2.4316109422492401E-2</v>
      </c>
      <c r="K8" s="30">
        <f>'CCCU (numbers)'!M8/'CCCU (% of 1st and 2nd)'!H8</f>
        <v>4.2553191489361701E-2</v>
      </c>
      <c r="L8" s="30">
        <f>'CCCU (numbers)'!N8/'CCCU (% of 1st and 2nd)'!H8</f>
        <v>8.2066869300911852E-2</v>
      </c>
      <c r="M8" s="31">
        <v>348</v>
      </c>
      <c r="N8" s="30">
        <f>'CCCU (numbers)'!Q8/'CCCU (% of 1st and 2nd)'!M8</f>
        <v>1.1494252873563218E-2</v>
      </c>
      <c r="O8" s="30">
        <f>'CCCU (numbers)'!R8/'CCCU (% of 1st and 2nd)'!M8</f>
        <v>2.8735632183908046E-3</v>
      </c>
      <c r="P8" s="30">
        <f>'CCCU (numbers)'!S8/'CCCU (% of 1st and 2nd)'!M8</f>
        <v>2.8735632183908046E-2</v>
      </c>
      <c r="Q8" s="30">
        <f>'CCCU (numbers)'!T8/'CCCU (% of 1st and 2nd)'!M8</f>
        <v>4.3103448275862072E-2</v>
      </c>
      <c r="R8" s="31">
        <v>419</v>
      </c>
      <c r="S8" s="30">
        <f>'CCCU (numbers)'!W8/'CCCU (% of 1st and 2nd)'!R8</f>
        <v>9.5465393794749408E-3</v>
      </c>
      <c r="T8" s="30">
        <f>'CCCU (numbers)'!X8/'CCCU (% of 1st and 2nd)'!R8</f>
        <v>7.1599045346062056E-3</v>
      </c>
      <c r="U8" s="30">
        <f>'CCCU (numbers)'!Y8/'CCCU (% of 1st and 2nd)'!R8</f>
        <v>2.386634844868735E-2</v>
      </c>
      <c r="V8" s="30">
        <f>'CCCU (numbers)'!Z8/'CCCU (% of 1st and 2nd)'!R8</f>
        <v>4.0572792362768499E-2</v>
      </c>
      <c r="W8" s="31">
        <v>465</v>
      </c>
      <c r="X8" s="30">
        <f>'CCCU (numbers)'!AC8/'CCCU (% of 1st and 2nd)'!W8</f>
        <v>1.0752688172043012E-2</v>
      </c>
      <c r="Y8" s="30">
        <f>'CCCU (numbers)'!AD8/'CCCU (% of 1st and 2nd)'!W8</f>
        <v>2.1505376344086021E-3</v>
      </c>
      <c r="Z8" s="30">
        <f>'CCCU (numbers)'!AE8/'CCCU (% of 1st and 2nd)'!W8</f>
        <v>2.5806451612903226E-2</v>
      </c>
      <c r="AA8" s="30">
        <f>'CCCU (numbers)'!AF8/'CCCU (% of 1st and 2nd)'!W8</f>
        <v>3.870967741935484E-2</v>
      </c>
      <c r="AB8" s="33">
        <v>450</v>
      </c>
      <c r="AC8" s="30">
        <f>'CCCU (numbers)'!AI8/'CCCU (% of 1st and 2nd)'!AB8</f>
        <v>1.3333333333333334E-2</v>
      </c>
      <c r="AD8" s="30">
        <f>'CCCU (numbers)'!AJ8/'CCCU (% of 1st and 2nd)'!AB8</f>
        <v>6.6666666666666671E-3</v>
      </c>
      <c r="AE8" s="30">
        <f>'CCCU (numbers)'!AK8/'CCCU (% of 1st and 2nd)'!AB8</f>
        <v>8.8888888888888889E-3</v>
      </c>
      <c r="AF8" s="30">
        <f>'CCCU (numbers)'!AL8/'CCCU (% of 1st and 2nd)'!AB8</f>
        <v>2.8888888888888888E-2</v>
      </c>
      <c r="AG8" s="51">
        <f t="shared" si="0"/>
        <v>-2.0291438979963571E-2</v>
      </c>
    </row>
    <row r="9" spans="1:33">
      <c r="A9" s="26">
        <v>173160</v>
      </c>
      <c r="B9" s="27" t="s">
        <v>365</v>
      </c>
      <c r="C9" s="31">
        <v>730</v>
      </c>
      <c r="D9" s="30">
        <f>'CCCU (numbers)'!E9/'CCCU (% of 1st and 2nd)'!C9</f>
        <v>2.8767123287671233E-2</v>
      </c>
      <c r="E9" s="30">
        <f>'CCCU (numbers)'!F9/'CCCU (% of 1st and 2nd)'!C9</f>
        <v>2.8767123287671233E-2</v>
      </c>
      <c r="F9" s="30">
        <f>'CCCU (numbers)'!G9/'CCCU (% of 1st and 2nd)'!C9</f>
        <v>2.1917808219178082E-2</v>
      </c>
      <c r="G9" s="30">
        <f>'CCCU (numbers)'!H9/'CCCU (% of 1st and 2nd)'!C9</f>
        <v>7.9452054794520555E-2</v>
      </c>
      <c r="H9" s="31">
        <v>803</v>
      </c>
      <c r="I9" s="30">
        <f>'CCCU (numbers)'!K9/'CCCU (% of 1st and 2nd)'!H9</f>
        <v>2.3661270236612703E-2</v>
      </c>
      <c r="J9" s="30">
        <f>'CCCU (numbers)'!L9/'CCCU (% of 1st and 2nd)'!H9</f>
        <v>2.2415940224159402E-2</v>
      </c>
      <c r="K9" s="30">
        <f>'CCCU (numbers)'!M9/'CCCU (% of 1st and 2nd)'!H9</f>
        <v>1.3698630136986301E-2</v>
      </c>
      <c r="L9" s="30">
        <f>'CCCU (numbers)'!N9/'CCCU (% of 1st and 2nd)'!H9</f>
        <v>5.9775840597758409E-2</v>
      </c>
      <c r="M9" s="31">
        <v>830</v>
      </c>
      <c r="N9" s="30">
        <f>'CCCU (numbers)'!Q9/'CCCU (% of 1st and 2nd)'!M9</f>
        <v>3.1325301204819279E-2</v>
      </c>
      <c r="O9" s="30">
        <f>'CCCU (numbers)'!R9/'CCCU (% of 1st and 2nd)'!M9</f>
        <v>3.0120481927710843E-2</v>
      </c>
      <c r="P9" s="30">
        <f>'CCCU (numbers)'!S9/'CCCU (% of 1st and 2nd)'!M9</f>
        <v>1.566265060240964E-2</v>
      </c>
      <c r="Q9" s="30">
        <f>'CCCU (numbers)'!T9/'CCCU (% of 1st and 2nd)'!M9</f>
        <v>7.7108433734939766E-2</v>
      </c>
      <c r="R9" s="31">
        <v>918</v>
      </c>
      <c r="S9" s="30">
        <f>'CCCU (numbers)'!W9/'CCCU (% of 1st and 2nd)'!R9</f>
        <v>1.7429193899782137E-2</v>
      </c>
      <c r="T9" s="30">
        <f>'CCCU (numbers)'!X9/'CCCU (% of 1st and 2nd)'!R9</f>
        <v>1.7429193899782137E-2</v>
      </c>
      <c r="U9" s="30">
        <f>'CCCU (numbers)'!Y9/'CCCU (% of 1st and 2nd)'!R9</f>
        <v>1.9607843137254902E-2</v>
      </c>
      <c r="V9" s="30">
        <f>'CCCU (numbers)'!Z9/'CCCU (% of 1st and 2nd)'!R9</f>
        <v>5.4466230936819175E-2</v>
      </c>
      <c r="W9" s="31">
        <v>933</v>
      </c>
      <c r="X9" s="30">
        <f>'CCCU (numbers)'!AC9/'CCCU (% of 1st and 2nd)'!W9</f>
        <v>1.8220793140407289E-2</v>
      </c>
      <c r="Y9" s="30">
        <f>'CCCU (numbers)'!AD9/'CCCU (% of 1st and 2nd)'!W9</f>
        <v>1.607717041800643E-2</v>
      </c>
      <c r="Z9" s="30">
        <f>'CCCU (numbers)'!AE9/'CCCU (% of 1st and 2nd)'!W9</f>
        <v>1.2861736334405145E-2</v>
      </c>
      <c r="AA9" s="30">
        <f>'CCCU (numbers)'!AF9/'CCCU (% of 1st and 2nd)'!W9</f>
        <v>4.7159699892818867E-2</v>
      </c>
      <c r="AB9" s="33">
        <v>910</v>
      </c>
      <c r="AC9" s="30">
        <f>'CCCU (numbers)'!AI9/'CCCU (% of 1st and 2nd)'!AB9</f>
        <v>1.4285714285714285E-2</v>
      </c>
      <c r="AD9" s="30">
        <f>'CCCU (numbers)'!AJ9/'CCCU (% of 1st and 2nd)'!AB9</f>
        <v>1.2087912087912088E-2</v>
      </c>
      <c r="AE9" s="30">
        <f>'CCCU (numbers)'!AK9/'CCCU (% of 1st and 2nd)'!AB9</f>
        <v>3.2967032967032967E-3</v>
      </c>
      <c r="AF9" s="30">
        <f>'CCCU (numbers)'!AL9/'CCCU (% of 1st and 2nd)'!AB9</f>
        <v>2.9670329670329669E-2</v>
      </c>
      <c r="AG9" s="51">
        <f t="shared" si="0"/>
        <v>-4.9781725124190886E-2</v>
      </c>
    </row>
    <row r="10" spans="1:33">
      <c r="A10" s="26">
        <v>110097</v>
      </c>
      <c r="B10" s="27" t="s">
        <v>260</v>
      </c>
      <c r="C10" s="31">
        <v>690</v>
      </c>
      <c r="D10" s="30">
        <f>'CCCU (numbers)'!E10/'CCCU (% of 1st and 2nd)'!C10</f>
        <v>4.2028985507246375E-2</v>
      </c>
      <c r="E10" s="30">
        <f>'CCCU (numbers)'!F10/'CCCU (% of 1st and 2nd)'!C10</f>
        <v>1.5942028985507246E-2</v>
      </c>
      <c r="F10" s="30">
        <f>'CCCU (numbers)'!G10/'CCCU (% of 1st and 2nd)'!C10</f>
        <v>1.7391304347826087E-2</v>
      </c>
      <c r="G10" s="30">
        <f>'CCCU (numbers)'!H10/'CCCU (% of 1st and 2nd)'!C10</f>
        <v>7.5362318840579715E-2</v>
      </c>
      <c r="H10" s="31">
        <v>778</v>
      </c>
      <c r="I10" s="30">
        <f>'CCCU (numbers)'!K10/'CCCU (% of 1st and 2nd)'!H10</f>
        <v>2.8277634961439587E-2</v>
      </c>
      <c r="J10" s="30">
        <f>'CCCU (numbers)'!L10/'CCCU (% of 1st and 2nd)'!H10</f>
        <v>1.5424164524421594E-2</v>
      </c>
      <c r="K10" s="30">
        <f>'CCCU (numbers)'!M10/'CCCU (% of 1st and 2nd)'!H10</f>
        <v>1.1568123393316195E-2</v>
      </c>
      <c r="L10" s="30">
        <f>'CCCU (numbers)'!N10/'CCCU (% of 1st and 2nd)'!H10</f>
        <v>5.5269922879177376E-2</v>
      </c>
      <c r="M10" s="31">
        <v>896</v>
      </c>
      <c r="N10" s="30">
        <f>'CCCU (numbers)'!Q10/'CCCU (% of 1st and 2nd)'!M10</f>
        <v>4.6875E-2</v>
      </c>
      <c r="O10" s="30">
        <f>'CCCU (numbers)'!R10/'CCCU (% of 1st and 2nd)'!M10</f>
        <v>1.1160714285714286E-2</v>
      </c>
      <c r="P10" s="30">
        <f>'CCCU (numbers)'!S10/'CCCU (% of 1st and 2nd)'!M10</f>
        <v>1.1160714285714286E-2</v>
      </c>
      <c r="Q10" s="30">
        <f>'CCCU (numbers)'!T10/'CCCU (% of 1st and 2nd)'!M10</f>
        <v>6.9196428571428575E-2</v>
      </c>
      <c r="R10" s="31">
        <v>913</v>
      </c>
      <c r="S10" s="30">
        <f>'CCCU (numbers)'!W10/'CCCU (% of 1st and 2nd)'!R10</f>
        <v>4.271631982475356E-2</v>
      </c>
      <c r="T10" s="30">
        <f>'CCCU (numbers)'!X10/'CCCU (% of 1st and 2nd)'!R10</f>
        <v>1.9715224534501644E-2</v>
      </c>
      <c r="U10" s="30">
        <f>'CCCU (numbers)'!Y10/'CCCU (% of 1st and 2nd)'!R10</f>
        <v>1.642935377875137E-2</v>
      </c>
      <c r="V10" s="30">
        <f>'CCCU (numbers)'!Z10/'CCCU (% of 1st and 2nd)'!R10</f>
        <v>7.8860898138006577E-2</v>
      </c>
      <c r="W10" s="31">
        <v>897</v>
      </c>
      <c r="X10" s="30">
        <f>'CCCU (numbers)'!AC10/'CCCU (% of 1st and 2nd)'!W10</f>
        <v>3.4559643255295432E-2</v>
      </c>
      <c r="Y10" s="30">
        <f>'CCCU (numbers)'!AD10/'CCCU (% of 1st and 2nd)'!W10</f>
        <v>2.1181716833890748E-2</v>
      </c>
      <c r="Z10" s="30">
        <f>'CCCU (numbers)'!AE10/'CCCU (% of 1st and 2nd)'!W10</f>
        <v>8.918617614269788E-3</v>
      </c>
      <c r="AA10" s="30">
        <f>'CCCU (numbers)'!AF10/'CCCU (% of 1st and 2nd)'!W10</f>
        <v>6.4659977703455968E-2</v>
      </c>
      <c r="AB10" s="33">
        <v>932</v>
      </c>
      <c r="AC10" s="30">
        <f>'CCCU (numbers)'!AI10/'CCCU (% of 1st and 2nd)'!AB10</f>
        <v>4.3991416309012876E-2</v>
      </c>
      <c r="AD10" s="30">
        <f>'CCCU (numbers)'!AJ10/'CCCU (% of 1st and 2nd)'!AB10</f>
        <v>1.3948497854077254E-2</v>
      </c>
      <c r="AE10" s="30">
        <f>'CCCU (numbers)'!AK10/'CCCU (% of 1st and 2nd)'!AB10</f>
        <v>1.5021459227467811E-2</v>
      </c>
      <c r="AF10" s="30">
        <f>'CCCU (numbers)'!AL10/'CCCU (% of 1st and 2nd)'!AB10</f>
        <v>7.2961373390557943E-2</v>
      </c>
      <c r="AG10" s="51">
        <f t="shared" si="0"/>
        <v>-2.4009454500217714E-3</v>
      </c>
    </row>
    <row r="11" spans="1:33">
      <c r="A11" s="26">
        <v>201371</v>
      </c>
      <c r="B11" s="27" t="s">
        <v>262</v>
      </c>
      <c r="C11" s="31">
        <v>250</v>
      </c>
      <c r="D11" s="30">
        <f>'CCCU (numbers)'!E11/'CCCU (% of 1st and 2nd)'!C11</f>
        <v>0.02</v>
      </c>
      <c r="E11" s="30">
        <f>'CCCU (numbers)'!F11/'CCCU (% of 1st and 2nd)'!C11</f>
        <v>1.6E-2</v>
      </c>
      <c r="F11" s="30">
        <f>'CCCU (numbers)'!G11/'CCCU (% of 1st and 2nd)'!C11</f>
        <v>8.0000000000000002E-3</v>
      </c>
      <c r="G11" s="30">
        <f>'CCCU (numbers)'!H11/'CCCU (% of 1st and 2nd)'!C11</f>
        <v>4.3999999999999997E-2</v>
      </c>
      <c r="H11" s="31">
        <v>263</v>
      </c>
      <c r="I11" s="30">
        <f>'CCCU (numbers)'!K11/'CCCU (% of 1st and 2nd)'!H11</f>
        <v>2.6615969581749048E-2</v>
      </c>
      <c r="J11" s="30">
        <f>'CCCU (numbers)'!L11/'CCCU (% of 1st and 2nd)'!H11</f>
        <v>1.1406844106463879E-2</v>
      </c>
      <c r="K11" s="30">
        <f>'CCCU (numbers)'!M11/'CCCU (% of 1st and 2nd)'!H11</f>
        <v>7.6045627376425855E-3</v>
      </c>
      <c r="L11" s="30">
        <f>'CCCU (numbers)'!N11/'CCCU (% of 1st and 2nd)'!H11</f>
        <v>4.5627376425855515E-2</v>
      </c>
      <c r="M11" s="31">
        <v>274</v>
      </c>
      <c r="N11" s="30">
        <f>'CCCU (numbers)'!Q11/'CCCU (% of 1st and 2nd)'!M11</f>
        <v>2.9197080291970802E-2</v>
      </c>
      <c r="O11" s="30">
        <f>'CCCU (numbers)'!R11/'CCCU (% of 1st and 2nd)'!M11</f>
        <v>2.5547445255474453E-2</v>
      </c>
      <c r="P11" s="30">
        <f>'CCCU (numbers)'!S11/'CCCU (% of 1st and 2nd)'!M11</f>
        <v>7.2992700729927005E-3</v>
      </c>
      <c r="Q11" s="30">
        <f>'CCCU (numbers)'!T11/'CCCU (% of 1st and 2nd)'!M11</f>
        <v>6.2043795620437957E-2</v>
      </c>
      <c r="R11" s="31">
        <v>240</v>
      </c>
      <c r="S11" s="30">
        <f>'CCCU (numbers)'!W11/'CCCU (% of 1st and 2nd)'!R11</f>
        <v>3.3333333333333333E-2</v>
      </c>
      <c r="T11" s="30">
        <f>'CCCU (numbers)'!X11/'CCCU (% of 1st and 2nd)'!R11</f>
        <v>5.8333333333333334E-2</v>
      </c>
      <c r="U11" s="30">
        <f>'CCCU (numbers)'!Y11/'CCCU (% of 1st and 2nd)'!R11</f>
        <v>1.2500000000000001E-2</v>
      </c>
      <c r="V11" s="30">
        <f>'CCCU (numbers)'!Z11/'CCCU (% of 1st and 2nd)'!R11</f>
        <v>0.10416666666666667</v>
      </c>
      <c r="W11" s="31">
        <v>272</v>
      </c>
      <c r="X11" s="30">
        <f>'CCCU (numbers)'!AC11/'CCCU (% of 1st and 2nd)'!W11</f>
        <v>5.1470588235294115E-2</v>
      </c>
      <c r="Y11" s="30">
        <f>'CCCU (numbers)'!AD11/'CCCU (% of 1st and 2nd)'!W11</f>
        <v>3.3088235294117647E-2</v>
      </c>
      <c r="Z11" s="30">
        <f>'CCCU (numbers)'!AE11/'CCCU (% of 1st and 2nd)'!W11</f>
        <v>1.4705882352941176E-2</v>
      </c>
      <c r="AA11" s="30">
        <f>'CCCU (numbers)'!AF11/'CCCU (% of 1st and 2nd)'!W11</f>
        <v>9.9264705882352935E-2</v>
      </c>
      <c r="AB11" s="33">
        <v>209</v>
      </c>
      <c r="AC11" s="30">
        <f>'CCCU (numbers)'!AI11/'CCCU (% of 1st and 2nd)'!AB11</f>
        <v>2.8708133971291867E-2</v>
      </c>
      <c r="AD11" s="30">
        <f>'CCCU (numbers)'!AJ11/'CCCU (% of 1st and 2nd)'!AB11</f>
        <v>2.3923444976076555E-2</v>
      </c>
      <c r="AE11" s="30">
        <f>'CCCU (numbers)'!AK11/'CCCU (% of 1st and 2nd)'!AB11</f>
        <v>0</v>
      </c>
      <c r="AF11" s="30">
        <f>'CCCU (numbers)'!AL11/'CCCU (% of 1st and 2nd)'!AB11</f>
        <v>5.2631578947368418E-2</v>
      </c>
      <c r="AG11" s="51">
        <f t="shared" si="0"/>
        <v>8.6315789473684207E-3</v>
      </c>
    </row>
    <row r="12" spans="1:33">
      <c r="A12" s="26">
        <v>219790</v>
      </c>
      <c r="B12" s="27" t="s">
        <v>263</v>
      </c>
      <c r="C12" s="31">
        <v>128</v>
      </c>
      <c r="D12" s="30">
        <f>'CCCU (numbers)'!E12/'CCCU (% of 1st and 2nd)'!C12</f>
        <v>4.6875E-2</v>
      </c>
      <c r="E12" s="30">
        <f>'CCCU (numbers)'!F12/'CCCU (% of 1st and 2nd)'!C12</f>
        <v>6.25E-2</v>
      </c>
      <c r="F12" s="30">
        <f>'CCCU (numbers)'!G12/'CCCU (% of 1st and 2nd)'!C12</f>
        <v>0</v>
      </c>
      <c r="G12" s="30">
        <f>'CCCU (numbers)'!H12/'CCCU (% of 1st and 2nd)'!C12</f>
        <v>0.109375</v>
      </c>
      <c r="H12" s="31">
        <v>176</v>
      </c>
      <c r="I12" s="30">
        <f>'CCCU (numbers)'!K12/'CCCU (% of 1st and 2nd)'!H12</f>
        <v>3.4090909090909088E-2</v>
      </c>
      <c r="J12" s="30">
        <f>'CCCU (numbers)'!L12/'CCCU (% of 1st and 2nd)'!H12</f>
        <v>4.5454545454545456E-2</v>
      </c>
      <c r="K12" s="30">
        <f>'CCCU (numbers)'!M12/'CCCU (% of 1st and 2nd)'!H12</f>
        <v>0</v>
      </c>
      <c r="L12" s="30">
        <f>'CCCU (numbers)'!N12/'CCCU (% of 1st and 2nd)'!H12</f>
        <v>7.9545454545454544E-2</v>
      </c>
      <c r="M12" s="31">
        <v>248</v>
      </c>
      <c r="N12" s="30">
        <f>'CCCU (numbers)'!Q12/'CCCU (% of 1st and 2nd)'!M12</f>
        <v>2.8225806451612902E-2</v>
      </c>
      <c r="O12" s="30">
        <f>'CCCU (numbers)'!R12/'CCCU (% of 1st and 2nd)'!M12</f>
        <v>8.0645161290322578E-3</v>
      </c>
      <c r="P12" s="30">
        <f>'CCCU (numbers)'!S12/'CCCU (% of 1st and 2nd)'!M12</f>
        <v>8.0645161290322578E-3</v>
      </c>
      <c r="Q12" s="30">
        <f>'CCCU (numbers)'!T12/'CCCU (% of 1st and 2nd)'!M12</f>
        <v>4.4354838709677422E-2</v>
      </c>
      <c r="R12" s="31">
        <v>305</v>
      </c>
      <c r="S12" s="30">
        <f>'CCCU (numbers)'!W12/'CCCU (% of 1st and 2nd)'!R12</f>
        <v>2.9508196721311476E-2</v>
      </c>
      <c r="T12" s="30">
        <f>'CCCU (numbers)'!X12/'CCCU (% of 1st and 2nd)'!R12</f>
        <v>1.6393442622950821E-2</v>
      </c>
      <c r="U12" s="30">
        <f>'CCCU (numbers)'!Y12/'CCCU (% of 1st and 2nd)'!R12</f>
        <v>6.5573770491803279E-3</v>
      </c>
      <c r="V12" s="30">
        <f>'CCCU (numbers)'!Z12/'CCCU (% of 1st and 2nd)'!R12</f>
        <v>5.2459016393442623E-2</v>
      </c>
      <c r="W12" s="31">
        <v>309</v>
      </c>
      <c r="X12" s="30">
        <f>'CCCU (numbers)'!AC12/'CCCU (% of 1st and 2nd)'!W12</f>
        <v>1.2944983818770227E-2</v>
      </c>
      <c r="Y12" s="30">
        <f>'CCCU (numbers)'!AD12/'CCCU (% of 1st and 2nd)'!W12</f>
        <v>1.9417475728155338E-2</v>
      </c>
      <c r="Z12" s="30">
        <f>'CCCU (numbers)'!AE12/'CCCU (% of 1st and 2nd)'!W12</f>
        <v>6.4724919093851136E-3</v>
      </c>
      <c r="AA12" s="30">
        <f>'CCCU (numbers)'!AF12/'CCCU (% of 1st and 2nd)'!W12</f>
        <v>3.8834951456310676E-2</v>
      </c>
      <c r="AB12" s="33">
        <v>304</v>
      </c>
      <c r="AC12" s="30">
        <f>'CCCU (numbers)'!AI12/'CCCU (% of 1st and 2nd)'!AB12</f>
        <v>5.5921052631578948E-2</v>
      </c>
      <c r="AD12" s="30">
        <f>'CCCU (numbers)'!AJ12/'CCCU (% of 1st and 2nd)'!AB12</f>
        <v>1.6447368421052631E-2</v>
      </c>
      <c r="AE12" s="30">
        <f>'CCCU (numbers)'!AK12/'CCCU (% of 1st and 2nd)'!AB12</f>
        <v>6.5789473684210523E-3</v>
      </c>
      <c r="AF12" s="30">
        <f>'CCCU (numbers)'!AL12/'CCCU (% of 1st and 2nd)'!AB12</f>
        <v>7.8947368421052627E-2</v>
      </c>
      <c r="AG12" s="51">
        <f t="shared" si="0"/>
        <v>-3.0427631578947373E-2</v>
      </c>
    </row>
    <row r="13" spans="1:33">
      <c r="A13" s="26">
        <v>110361</v>
      </c>
      <c r="B13" s="27" t="s">
        <v>264</v>
      </c>
      <c r="C13" s="31">
        <v>430</v>
      </c>
      <c r="D13" s="30">
        <f>'CCCU (numbers)'!E13/'CCCU (% of 1st and 2nd)'!C13</f>
        <v>5.3488372093023255E-2</v>
      </c>
      <c r="E13" s="30">
        <f>'CCCU (numbers)'!F13/'CCCU (% of 1st and 2nd)'!C13</f>
        <v>3.4883720930232558E-2</v>
      </c>
      <c r="F13" s="30">
        <f>'CCCU (numbers)'!G13/'CCCU (% of 1st and 2nd)'!C13</f>
        <v>9.3023255813953487E-3</v>
      </c>
      <c r="G13" s="30">
        <f>'CCCU (numbers)'!H13/'CCCU (% of 1st and 2nd)'!C13</f>
        <v>9.7674418604651161E-2</v>
      </c>
      <c r="H13" s="31">
        <v>595</v>
      </c>
      <c r="I13" s="30">
        <f>'CCCU (numbers)'!K13/'CCCU (% of 1st and 2nd)'!H13</f>
        <v>4.53781512605042E-2</v>
      </c>
      <c r="J13" s="30">
        <f>'CCCU (numbers)'!L13/'CCCU (% of 1st and 2nd)'!H13</f>
        <v>3.8655462184873951E-2</v>
      </c>
      <c r="K13" s="30">
        <f>'CCCU (numbers)'!M13/'CCCU (% of 1st and 2nd)'!H13</f>
        <v>2.8571428571428571E-2</v>
      </c>
      <c r="L13" s="30">
        <f>'CCCU (numbers)'!N13/'CCCU (% of 1st and 2nd)'!H13</f>
        <v>0.11260504201680673</v>
      </c>
      <c r="M13" s="31">
        <v>648</v>
      </c>
      <c r="N13" s="30">
        <f>'CCCU (numbers)'!Q13/'CCCU (% of 1st and 2nd)'!M13</f>
        <v>5.0925925925925923E-2</v>
      </c>
      <c r="O13" s="30">
        <f>'CCCU (numbers)'!R13/'CCCU (% of 1st and 2nd)'!M13</f>
        <v>3.3950617283950615E-2</v>
      </c>
      <c r="P13" s="30">
        <f>'CCCU (numbers)'!S13/'CCCU (% of 1st and 2nd)'!M13</f>
        <v>4.4753086419753084E-2</v>
      </c>
      <c r="Q13" s="30">
        <f>'CCCU (numbers)'!T13/'CCCU (% of 1st and 2nd)'!M13</f>
        <v>0.12962962962962962</v>
      </c>
      <c r="R13" s="31">
        <v>739</v>
      </c>
      <c r="S13" s="30">
        <f>'CCCU (numbers)'!W13/'CCCU (% of 1st and 2nd)'!R13</f>
        <v>4.8714479025710418E-2</v>
      </c>
      <c r="T13" s="30">
        <f>'CCCU (numbers)'!X13/'CCCU (% of 1st and 2nd)'!R13</f>
        <v>3.3829499323410013E-2</v>
      </c>
      <c r="U13" s="30">
        <f>'CCCU (numbers)'!Y13/'CCCU (% of 1st and 2nd)'!R13</f>
        <v>4.1948579161028419E-2</v>
      </c>
      <c r="V13" s="30">
        <f>'CCCU (numbers)'!Z13/'CCCU (% of 1st and 2nd)'!R13</f>
        <v>0.12449255751014884</v>
      </c>
      <c r="W13" s="31">
        <v>850</v>
      </c>
      <c r="X13" s="30">
        <f>'CCCU (numbers)'!AC13/'CCCU (% of 1st and 2nd)'!W13</f>
        <v>3.1764705882352938E-2</v>
      </c>
      <c r="Y13" s="30">
        <f>'CCCU (numbers)'!AD13/'CCCU (% of 1st and 2nd)'!W13</f>
        <v>1.8823529411764704E-2</v>
      </c>
      <c r="Z13" s="30">
        <f>'CCCU (numbers)'!AE13/'CCCU (% of 1st and 2nd)'!W13</f>
        <v>3.8823529411764708E-2</v>
      </c>
      <c r="AA13" s="30">
        <f>'CCCU (numbers)'!AF13/'CCCU (% of 1st and 2nd)'!W13</f>
        <v>8.9411764705882357E-2</v>
      </c>
      <c r="AB13" s="33">
        <v>1057</v>
      </c>
      <c r="AC13" s="30">
        <f>'CCCU (numbers)'!AI13/'CCCU (% of 1st and 2nd)'!AB13</f>
        <v>2.8382213812677391E-2</v>
      </c>
      <c r="AD13" s="30">
        <f>'CCCU (numbers)'!AJ13/'CCCU (% of 1st and 2nd)'!AB13</f>
        <v>1.6083254493850521E-2</v>
      </c>
      <c r="AE13" s="30">
        <f>'CCCU (numbers)'!AK13/'CCCU (% of 1st and 2nd)'!AB13</f>
        <v>3.3112582781456956E-2</v>
      </c>
      <c r="AF13" s="30">
        <f>'CCCU (numbers)'!AL13/'CCCU (% of 1st and 2nd)'!AB13</f>
        <v>7.7578051087984864E-2</v>
      </c>
      <c r="AG13" s="51">
        <f t="shared" si="0"/>
        <v>-2.0096367516666297E-2</v>
      </c>
    </row>
    <row r="14" spans="1:33">
      <c r="A14" s="26">
        <v>169080</v>
      </c>
      <c r="B14" s="27" t="s">
        <v>265</v>
      </c>
      <c r="C14" s="31">
        <v>952</v>
      </c>
      <c r="D14" s="30">
        <f>'CCCU (numbers)'!E14/'CCCU (% of 1st and 2nd)'!C14</f>
        <v>6.7226890756302518E-2</v>
      </c>
      <c r="E14" s="30">
        <f>'CCCU (numbers)'!F14/'CCCU (% of 1st and 2nd)'!C14</f>
        <v>2.9411764705882353E-2</v>
      </c>
      <c r="F14" s="30">
        <f>'CCCU (numbers)'!G14/'CCCU (% of 1st and 2nd)'!C14</f>
        <v>3.9915966386554619E-2</v>
      </c>
      <c r="G14" s="30">
        <f>'CCCU (numbers)'!H14/'CCCU (% of 1st and 2nd)'!C14</f>
        <v>0.13655462184873948</v>
      </c>
      <c r="H14" s="31">
        <v>1030</v>
      </c>
      <c r="I14" s="30">
        <f>'CCCU (numbers)'!K14/'CCCU (% of 1st and 2nd)'!H14</f>
        <v>4.1747572815533977E-2</v>
      </c>
      <c r="J14" s="30">
        <f>'CCCU (numbers)'!L14/'CCCU (% of 1st and 2nd)'!H14</f>
        <v>5.145631067961165E-2</v>
      </c>
      <c r="K14" s="30">
        <f>'CCCU (numbers)'!M14/'CCCU (% of 1st and 2nd)'!H14</f>
        <v>3.7864077669902914E-2</v>
      </c>
      <c r="L14" s="30">
        <f>'CCCU (numbers)'!N14/'CCCU (% of 1st and 2nd)'!H14</f>
        <v>0.13106796116504854</v>
      </c>
      <c r="M14" s="31">
        <v>927</v>
      </c>
      <c r="N14" s="30">
        <f>'CCCU (numbers)'!Q14/'CCCU (% of 1st and 2nd)'!M14</f>
        <v>4.2071197411003236E-2</v>
      </c>
      <c r="O14" s="30">
        <f>'CCCU (numbers)'!R14/'CCCU (% of 1st and 2nd)'!M14</f>
        <v>3.0204962243797196E-2</v>
      </c>
      <c r="P14" s="30">
        <f>'CCCU (numbers)'!S14/'CCCU (% of 1st and 2nd)'!M14</f>
        <v>4.2071197411003236E-2</v>
      </c>
      <c r="Q14" s="30">
        <f>'CCCU (numbers)'!T14/'CCCU (% of 1st and 2nd)'!M14</f>
        <v>0.11434735706580366</v>
      </c>
      <c r="R14" s="31">
        <v>1038</v>
      </c>
      <c r="S14" s="30">
        <f>'CCCU (numbers)'!W14/'CCCU (% of 1st and 2nd)'!R14</f>
        <v>4.238921001926782E-2</v>
      </c>
      <c r="T14" s="30">
        <f>'CCCU (numbers)'!X14/'CCCU (% of 1st and 2nd)'!R14</f>
        <v>2.2157996146435453E-2</v>
      </c>
      <c r="U14" s="30">
        <f>'CCCU (numbers)'!Y14/'CCCU (% of 1st and 2nd)'!R14</f>
        <v>3.4682080924855488E-2</v>
      </c>
      <c r="V14" s="30">
        <f>'CCCU (numbers)'!Z14/'CCCU (% of 1st and 2nd)'!R14</f>
        <v>9.9229287090558768E-2</v>
      </c>
      <c r="W14" s="31">
        <v>905</v>
      </c>
      <c r="X14" s="30">
        <f>'CCCU (numbers)'!AC14/'CCCU (% of 1st and 2nd)'!W14</f>
        <v>3.4254143646408837E-2</v>
      </c>
      <c r="Y14" s="30">
        <f>'CCCU (numbers)'!AD14/'CCCU (% of 1st and 2nd)'!W14</f>
        <v>1.7679558011049725E-2</v>
      </c>
      <c r="Z14" s="30">
        <f>'CCCU (numbers)'!AE14/'CCCU (% of 1st and 2nd)'!W14</f>
        <v>3.9779005524861875E-2</v>
      </c>
      <c r="AA14" s="30">
        <f>'CCCU (numbers)'!AF14/'CCCU (% of 1st and 2nd)'!W14</f>
        <v>9.1712707182320441E-2</v>
      </c>
      <c r="AB14" s="33">
        <v>1000</v>
      </c>
      <c r="AC14" s="30">
        <f>'CCCU (numbers)'!AI14/'CCCU (% of 1st and 2nd)'!AB14</f>
        <v>3.5000000000000003E-2</v>
      </c>
      <c r="AD14" s="30">
        <f>'CCCU (numbers)'!AJ14/'CCCU (% of 1st and 2nd)'!AB14</f>
        <v>1.4E-2</v>
      </c>
      <c r="AE14" s="30">
        <f>'CCCU (numbers)'!AK14/'CCCU (% of 1st and 2nd)'!AB14</f>
        <v>3.9E-2</v>
      </c>
      <c r="AF14" s="30">
        <f>'CCCU (numbers)'!AL14/'CCCU (% of 1st and 2nd)'!AB14</f>
        <v>8.7999999999999995E-2</v>
      </c>
      <c r="AG14" s="51">
        <f t="shared" si="0"/>
        <v>-4.8554621848739488E-2</v>
      </c>
    </row>
    <row r="15" spans="1:33">
      <c r="A15" s="26">
        <v>156365</v>
      </c>
      <c r="B15" s="27" t="s">
        <v>266</v>
      </c>
      <c r="C15" s="31">
        <v>225</v>
      </c>
      <c r="D15" s="30">
        <f>'CCCU (numbers)'!E15/'CCCU (% of 1st and 2nd)'!C15</f>
        <v>1.7777777777777778E-2</v>
      </c>
      <c r="E15" s="30">
        <f>'CCCU (numbers)'!F15/'CCCU (% of 1st and 2nd)'!C15</f>
        <v>1.3333333333333334E-2</v>
      </c>
      <c r="F15" s="30">
        <f>'CCCU (numbers)'!G15/'CCCU (% of 1st and 2nd)'!C15</f>
        <v>0</v>
      </c>
      <c r="G15" s="30">
        <f>'CCCU (numbers)'!H15/'CCCU (% of 1st and 2nd)'!C15</f>
        <v>3.111111111111111E-2</v>
      </c>
      <c r="H15" s="31">
        <v>191</v>
      </c>
      <c r="I15" s="30">
        <f>'CCCU (numbers)'!K15/'CCCU (% of 1st and 2nd)'!H15</f>
        <v>2.6178010471204188E-2</v>
      </c>
      <c r="J15" s="30">
        <f>'CCCU (numbers)'!L15/'CCCU (% of 1st and 2nd)'!H15</f>
        <v>2.6178010471204188E-2</v>
      </c>
      <c r="K15" s="30">
        <f>'CCCU (numbers)'!M15/'CCCU (% of 1st and 2nd)'!H15</f>
        <v>0</v>
      </c>
      <c r="L15" s="30">
        <f>'CCCU (numbers)'!N15/'CCCU (% of 1st and 2nd)'!H15</f>
        <v>5.2356020942408377E-2</v>
      </c>
      <c r="M15" s="31">
        <v>233</v>
      </c>
      <c r="N15" s="30">
        <f>'CCCU (numbers)'!Q15/'CCCU (% of 1st and 2nd)'!M15</f>
        <v>1.7167381974248927E-2</v>
      </c>
      <c r="O15" s="30">
        <f>'CCCU (numbers)'!R15/'CCCU (% of 1st and 2nd)'!M15</f>
        <v>4.2918454935622317E-3</v>
      </c>
      <c r="P15" s="30">
        <f>'CCCU (numbers)'!S15/'CCCU (% of 1st and 2nd)'!M15</f>
        <v>0</v>
      </c>
      <c r="Q15" s="30">
        <f>'CCCU (numbers)'!T15/'CCCU (% of 1st and 2nd)'!M15</f>
        <v>2.1459227467811159E-2</v>
      </c>
      <c r="R15" s="31">
        <v>266</v>
      </c>
      <c r="S15" s="30">
        <f>'CCCU (numbers)'!W15/'CCCU (% of 1st and 2nd)'!R15</f>
        <v>3.007518796992481E-2</v>
      </c>
      <c r="T15" s="30">
        <f>'CCCU (numbers)'!X15/'CCCU (% of 1st and 2nd)'!R15</f>
        <v>1.5037593984962405E-2</v>
      </c>
      <c r="U15" s="30">
        <f>'CCCU (numbers)'!Y15/'CCCU (% of 1st and 2nd)'!R15</f>
        <v>0</v>
      </c>
      <c r="V15" s="30">
        <f>'CCCU (numbers)'!Z15/'CCCU (% of 1st and 2nd)'!R15</f>
        <v>4.5112781954887216E-2</v>
      </c>
      <c r="W15" s="31">
        <v>334</v>
      </c>
      <c r="X15" s="30">
        <f>'CCCU (numbers)'!AC15/'CCCU (% of 1st and 2nd)'!W15</f>
        <v>1.4970059880239521E-2</v>
      </c>
      <c r="Y15" s="30">
        <f>'CCCU (numbers)'!AD15/'CCCU (% of 1st and 2nd)'!W15</f>
        <v>2.6946107784431138E-2</v>
      </c>
      <c r="Z15" s="30">
        <f>'CCCU (numbers)'!AE15/'CCCU (% of 1st and 2nd)'!W15</f>
        <v>0</v>
      </c>
      <c r="AA15" s="30">
        <f>'CCCU (numbers)'!AF15/'CCCU (% of 1st and 2nd)'!W15</f>
        <v>4.1916167664670656E-2</v>
      </c>
      <c r="AB15" s="33">
        <v>357</v>
      </c>
      <c r="AC15" s="30">
        <f>'CCCU (numbers)'!AI15/'CCCU (% of 1st and 2nd)'!AB15</f>
        <v>1.9607843137254902E-2</v>
      </c>
      <c r="AD15" s="30">
        <f>'CCCU (numbers)'!AJ15/'CCCU (% of 1st and 2nd)'!AB15</f>
        <v>1.1204481792717087E-2</v>
      </c>
      <c r="AE15" s="30">
        <f>'CCCU (numbers)'!AK15/'CCCU (% of 1st and 2nd)'!AB15</f>
        <v>0</v>
      </c>
      <c r="AF15" s="30">
        <f>'CCCU (numbers)'!AL15/'CCCU (% of 1st and 2nd)'!AB15</f>
        <v>3.081232492997199E-2</v>
      </c>
      <c r="AG15" s="51">
        <f t="shared" si="0"/>
        <v>-2.9878618113911987E-4</v>
      </c>
    </row>
    <row r="16" spans="1:33">
      <c r="A16" s="26">
        <v>219806</v>
      </c>
      <c r="B16" s="27" t="s">
        <v>267</v>
      </c>
      <c r="C16" s="31">
        <v>428</v>
      </c>
      <c r="D16" s="30">
        <f>'CCCU (numbers)'!E16/'CCCU (% of 1st and 2nd)'!C16</f>
        <v>2.336448598130841E-2</v>
      </c>
      <c r="E16" s="30">
        <f>'CCCU (numbers)'!F16/'CCCU (% of 1st and 2nd)'!C16</f>
        <v>3.7383177570093455E-2</v>
      </c>
      <c r="F16" s="30">
        <f>'CCCU (numbers)'!G16/'CCCU (% of 1st and 2nd)'!C16</f>
        <v>7.7102803738317752E-2</v>
      </c>
      <c r="G16" s="30">
        <f>'CCCU (numbers)'!H16/'CCCU (% of 1st and 2nd)'!C16</f>
        <v>0.13785046728971961</v>
      </c>
      <c r="H16" s="31">
        <v>403</v>
      </c>
      <c r="I16" s="30">
        <f>'CCCU (numbers)'!K16/'CCCU (% of 1st and 2nd)'!H16</f>
        <v>1.2406947890818859E-2</v>
      </c>
      <c r="J16" s="30">
        <f>'CCCU (numbers)'!L16/'CCCU (% of 1st and 2nd)'!H16</f>
        <v>2.9776674937965261E-2</v>
      </c>
      <c r="K16" s="30">
        <f>'CCCU (numbers)'!M16/'CCCU (% of 1st and 2nd)'!H16</f>
        <v>5.7071960297766747E-2</v>
      </c>
      <c r="L16" s="30">
        <f>'CCCU (numbers)'!N16/'CCCU (% of 1st and 2nd)'!H16</f>
        <v>9.9255583126550875E-2</v>
      </c>
      <c r="M16" s="31">
        <v>380</v>
      </c>
      <c r="N16" s="30">
        <f>'CCCU (numbers)'!Q16/'CCCU (% of 1st and 2nd)'!M16</f>
        <v>1.8421052631578946E-2</v>
      </c>
      <c r="O16" s="30">
        <f>'CCCU (numbers)'!R16/'CCCU (% of 1st and 2nd)'!M16</f>
        <v>2.8947368421052631E-2</v>
      </c>
      <c r="P16" s="30">
        <f>'CCCU (numbers)'!S16/'CCCU (% of 1st and 2nd)'!M16</f>
        <v>4.4736842105263158E-2</v>
      </c>
      <c r="Q16" s="30">
        <f>'CCCU (numbers)'!T16/'CCCU (% of 1st and 2nd)'!M16</f>
        <v>9.2105263157894732E-2</v>
      </c>
      <c r="R16" s="31">
        <v>328</v>
      </c>
      <c r="S16" s="30">
        <f>'CCCU (numbers)'!W16/'CCCU (% of 1st and 2nd)'!R16</f>
        <v>2.1341463414634148E-2</v>
      </c>
      <c r="T16" s="30">
        <f>'CCCU (numbers)'!X16/'CCCU (% of 1st and 2nd)'!R16</f>
        <v>2.7439024390243903E-2</v>
      </c>
      <c r="U16" s="30">
        <f>'CCCU (numbers)'!Y16/'CCCU (% of 1st and 2nd)'!R16</f>
        <v>4.573170731707317E-2</v>
      </c>
      <c r="V16" s="30">
        <f>'CCCU (numbers)'!Z16/'CCCU (% of 1st and 2nd)'!R16</f>
        <v>9.451219512195122E-2</v>
      </c>
      <c r="W16" s="31">
        <v>337</v>
      </c>
      <c r="X16" s="30">
        <f>'CCCU (numbers)'!AC16/'CCCU (% of 1st and 2nd)'!W16</f>
        <v>1.1869436201780416E-2</v>
      </c>
      <c r="Y16" s="30">
        <f>'CCCU (numbers)'!AD16/'CCCU (% of 1st and 2nd)'!W16</f>
        <v>8.9020771513353119E-3</v>
      </c>
      <c r="Z16" s="30">
        <f>'CCCU (numbers)'!AE16/'CCCU (% of 1st and 2nd)'!W16</f>
        <v>4.7477744807121663E-2</v>
      </c>
      <c r="AA16" s="30">
        <f>'CCCU (numbers)'!AF16/'CCCU (% of 1st and 2nd)'!W16</f>
        <v>6.8249258160237386E-2</v>
      </c>
      <c r="AB16" s="33">
        <v>382</v>
      </c>
      <c r="AC16" s="30">
        <f>'CCCU (numbers)'!AI16/'CCCU (% of 1st and 2nd)'!AB16</f>
        <v>1.832460732984293E-2</v>
      </c>
      <c r="AD16" s="30">
        <f>'CCCU (numbers)'!AJ16/'CCCU (% of 1st and 2nd)'!AB16</f>
        <v>5.235602094240838E-3</v>
      </c>
      <c r="AE16" s="30">
        <f>'CCCU (numbers)'!AK16/'CCCU (% of 1st and 2nd)'!AB16</f>
        <v>6.0209424083769635E-2</v>
      </c>
      <c r="AF16" s="30">
        <f>'CCCU (numbers)'!AL16/'CCCU (% of 1st and 2nd)'!AB16</f>
        <v>8.3769633507853408E-2</v>
      </c>
      <c r="AG16" s="51">
        <f t="shared" si="0"/>
        <v>-5.4080833781866205E-2</v>
      </c>
    </row>
    <row r="17" spans="1:33">
      <c r="A17" s="26">
        <v>201654</v>
      </c>
      <c r="B17" s="27" t="s">
        <v>268</v>
      </c>
      <c r="C17" s="31">
        <v>671</v>
      </c>
      <c r="D17" s="30">
        <f>'CCCU (numbers)'!E17/'CCCU (% of 1st and 2nd)'!C17</f>
        <v>4.0238450074515646E-2</v>
      </c>
      <c r="E17" s="30">
        <f>'CCCU (numbers)'!F17/'CCCU (% of 1st and 2nd)'!C17</f>
        <v>2.0864381520119227E-2</v>
      </c>
      <c r="F17" s="30">
        <f>'CCCU (numbers)'!G17/'CCCU (% of 1st and 2nd)'!C17</f>
        <v>2.9806259314456036E-3</v>
      </c>
      <c r="G17" s="30">
        <f>'CCCU (numbers)'!H17/'CCCU (% of 1st and 2nd)'!C17</f>
        <v>6.4083457526080481E-2</v>
      </c>
      <c r="H17" s="31">
        <v>685</v>
      </c>
      <c r="I17" s="30">
        <f>'CCCU (numbers)'!K17/'CCCU (% of 1st and 2nd)'!H17</f>
        <v>2.7737226277372264E-2</v>
      </c>
      <c r="J17" s="30">
        <f>'CCCU (numbers)'!L17/'CCCU (% of 1st and 2nd)'!H17</f>
        <v>1.8978102189781021E-2</v>
      </c>
      <c r="K17" s="30">
        <f>'CCCU (numbers)'!M17/'CCCU (% of 1st and 2nd)'!H17</f>
        <v>4.3795620437956208E-3</v>
      </c>
      <c r="L17" s="30">
        <f>'CCCU (numbers)'!N17/'CCCU (% of 1st and 2nd)'!H17</f>
        <v>5.1094890510948905E-2</v>
      </c>
      <c r="M17" s="31">
        <v>674</v>
      </c>
      <c r="N17" s="30">
        <f>'CCCU (numbers)'!Q17/'CCCU (% of 1st and 2nd)'!M17</f>
        <v>3.4124629080118693E-2</v>
      </c>
      <c r="O17" s="30">
        <f>'CCCU (numbers)'!R17/'CCCU (% of 1st and 2nd)'!M17</f>
        <v>2.3738872403560832E-2</v>
      </c>
      <c r="P17" s="30">
        <f>'CCCU (numbers)'!S17/'CCCU (% of 1st and 2nd)'!M17</f>
        <v>7.4183976261127599E-3</v>
      </c>
      <c r="Q17" s="30">
        <f>'CCCU (numbers)'!T17/'CCCU (% of 1st and 2nd)'!M17</f>
        <v>6.5281899109792291E-2</v>
      </c>
      <c r="R17" s="31">
        <v>676</v>
      </c>
      <c r="S17" s="30">
        <f>'CCCU (numbers)'!W17/'CCCU (% of 1st and 2nd)'!R17</f>
        <v>2.3668639053254437E-2</v>
      </c>
      <c r="T17" s="30">
        <f>'CCCU (numbers)'!X17/'CCCU (% of 1st and 2nd)'!R17</f>
        <v>2.3668639053254437E-2</v>
      </c>
      <c r="U17" s="30">
        <f>'CCCU (numbers)'!Y17/'CCCU (% of 1st and 2nd)'!R17</f>
        <v>5.9171597633136093E-3</v>
      </c>
      <c r="V17" s="30">
        <f>'CCCU (numbers)'!Z17/'CCCU (% of 1st and 2nd)'!R17</f>
        <v>5.3254437869822487E-2</v>
      </c>
      <c r="W17" s="31">
        <v>665</v>
      </c>
      <c r="X17" s="30">
        <f>'CCCU (numbers)'!AC17/'CCCU (% of 1st and 2nd)'!W17</f>
        <v>2.2556390977443608E-2</v>
      </c>
      <c r="Y17" s="30">
        <f>'CCCU (numbers)'!AD17/'CCCU (% of 1st and 2nd)'!W17</f>
        <v>3.1578947368421054E-2</v>
      </c>
      <c r="Z17" s="30">
        <f>'CCCU (numbers)'!AE17/'CCCU (% of 1st and 2nd)'!W17</f>
        <v>6.0150375939849628E-3</v>
      </c>
      <c r="AA17" s="30">
        <f>'CCCU (numbers)'!AF17/'CCCU (% of 1st and 2nd)'!W17</f>
        <v>6.0150375939849621E-2</v>
      </c>
      <c r="AB17" s="33">
        <v>761</v>
      </c>
      <c r="AC17" s="30">
        <f>'CCCU (numbers)'!AI17/'CCCU (% of 1st and 2nd)'!AB17</f>
        <v>3.0223390275952694E-2</v>
      </c>
      <c r="AD17" s="30">
        <f>'CCCU (numbers)'!AJ17/'CCCU (% of 1st and 2nd)'!AB17</f>
        <v>1.7082785808147174E-2</v>
      </c>
      <c r="AE17" s="30">
        <f>'CCCU (numbers)'!AK17/'CCCU (% of 1st and 2nd)'!AB17</f>
        <v>2.6281208935611039E-3</v>
      </c>
      <c r="AF17" s="30">
        <f>'CCCU (numbers)'!AL17/'CCCU (% of 1st and 2nd)'!AB17</f>
        <v>4.9934296977660969E-2</v>
      </c>
      <c r="AG17" s="51">
        <f t="shared" si="0"/>
        <v>-1.4149160548419512E-2</v>
      </c>
    </row>
    <row r="18" spans="1:33">
      <c r="A18" s="26">
        <v>217688</v>
      </c>
      <c r="B18" s="27" t="s">
        <v>269</v>
      </c>
      <c r="C18" s="31">
        <v>327</v>
      </c>
      <c r="D18" s="30">
        <f>'CCCU (numbers)'!E18/'CCCU (% of 1st and 2nd)'!C18</f>
        <v>1.834862385321101E-2</v>
      </c>
      <c r="E18" s="30">
        <f>'CCCU (numbers)'!F18/'CCCU (% of 1st and 2nd)'!C18</f>
        <v>1.5290519877675841E-2</v>
      </c>
      <c r="F18" s="30">
        <f>'CCCU (numbers)'!G18/'CCCU (% of 1st and 2nd)'!C18</f>
        <v>3.669724770642202E-2</v>
      </c>
      <c r="G18" s="30">
        <f>'CCCU (numbers)'!H18/'CCCU (% of 1st and 2nd)'!C18</f>
        <v>7.0336391437308868E-2</v>
      </c>
      <c r="H18" s="31">
        <v>413</v>
      </c>
      <c r="I18" s="30">
        <f>'CCCU (numbers)'!K18/'CCCU (% of 1st and 2nd)'!H18</f>
        <v>2.1791767554479417E-2</v>
      </c>
      <c r="J18" s="30">
        <f>'CCCU (numbers)'!L18/'CCCU (% of 1st and 2nd)'!H18</f>
        <v>2.4213075060532687E-2</v>
      </c>
      <c r="K18" s="30">
        <f>'CCCU (numbers)'!M18/'CCCU (% of 1st and 2nd)'!H18</f>
        <v>7.2639225181598058E-2</v>
      </c>
      <c r="L18" s="30">
        <f>'CCCU (numbers)'!N18/'CCCU (% of 1st and 2nd)'!H18</f>
        <v>0.11864406779661017</v>
      </c>
      <c r="M18" s="31">
        <v>456</v>
      </c>
      <c r="N18" s="30">
        <f>'CCCU (numbers)'!Q18/'CCCU (% of 1st and 2nd)'!M18</f>
        <v>1.7543859649122806E-2</v>
      </c>
      <c r="O18" s="30">
        <f>'CCCU (numbers)'!R18/'CCCU (% of 1st and 2nd)'!M18</f>
        <v>1.9736842105263157E-2</v>
      </c>
      <c r="P18" s="30">
        <f>'CCCU (numbers)'!S18/'CCCU (% of 1st and 2nd)'!M18</f>
        <v>5.0438596491228067E-2</v>
      </c>
      <c r="Q18" s="30">
        <f>'CCCU (numbers)'!T18/'CCCU (% of 1st and 2nd)'!M18</f>
        <v>8.771929824561403E-2</v>
      </c>
      <c r="R18" s="31">
        <v>485</v>
      </c>
      <c r="S18" s="30">
        <f>'CCCU (numbers)'!W18/'CCCU (% of 1st and 2nd)'!R18</f>
        <v>8.2474226804123713E-3</v>
      </c>
      <c r="T18" s="30">
        <f>'CCCU (numbers)'!X18/'CCCU (% of 1st and 2nd)'!R18</f>
        <v>2.4742268041237112E-2</v>
      </c>
      <c r="U18" s="30">
        <f>'CCCU (numbers)'!Y18/'CCCU (% of 1st and 2nd)'!R18</f>
        <v>4.9484536082474224E-2</v>
      </c>
      <c r="V18" s="30">
        <f>'CCCU (numbers)'!Z18/'CCCU (% of 1st and 2nd)'!R18</f>
        <v>8.247422680412371E-2</v>
      </c>
      <c r="W18" s="31">
        <v>433</v>
      </c>
      <c r="X18" s="30">
        <f>'CCCU (numbers)'!AC18/'CCCU (% of 1st and 2nd)'!W18</f>
        <v>2.0785219399538105E-2</v>
      </c>
      <c r="Y18" s="30">
        <f>'CCCU (numbers)'!AD18/'CCCU (% of 1st and 2nd)'!W18</f>
        <v>2.3094688221709007E-2</v>
      </c>
      <c r="Z18" s="30">
        <f>'CCCU (numbers)'!AE18/'CCCU (% of 1st and 2nd)'!W18</f>
        <v>4.1570438799076209E-2</v>
      </c>
      <c r="AA18" s="30">
        <f>'CCCU (numbers)'!AF18/'CCCU (% of 1st and 2nd)'!W18</f>
        <v>8.5450346420323328E-2</v>
      </c>
      <c r="AB18" s="33">
        <v>505</v>
      </c>
      <c r="AC18" s="30">
        <f>'CCCU (numbers)'!AI18/'CCCU (% of 1st and 2nd)'!AB18</f>
        <v>1.3861386138613862E-2</v>
      </c>
      <c r="AD18" s="30">
        <f>'CCCU (numbers)'!AJ18/'CCCU (% of 1st and 2nd)'!AB18</f>
        <v>2.3762376237623763E-2</v>
      </c>
      <c r="AE18" s="30">
        <f>'CCCU (numbers)'!AK18/'CCCU (% of 1st and 2nd)'!AB18</f>
        <v>3.7623762376237622E-2</v>
      </c>
      <c r="AF18" s="30">
        <f>'CCCU (numbers)'!AL18/'CCCU (% of 1st and 2nd)'!AB18</f>
        <v>7.5247524752475245E-2</v>
      </c>
      <c r="AG18" s="51">
        <f t="shared" si="0"/>
        <v>4.9111333151663772E-3</v>
      </c>
    </row>
    <row r="19" spans="1:33">
      <c r="A19" s="26">
        <v>178697</v>
      </c>
      <c r="B19" s="27" t="s">
        <v>270</v>
      </c>
      <c r="C19" s="31">
        <v>304</v>
      </c>
      <c r="D19" s="30">
        <f>'CCCU (numbers)'!E19/'CCCU (% of 1st and 2nd)'!C19</f>
        <v>2.3026315789473683E-2</v>
      </c>
      <c r="E19" s="30">
        <f>'CCCU (numbers)'!F19/'CCCU (% of 1st and 2nd)'!C19</f>
        <v>2.6315789473684209E-2</v>
      </c>
      <c r="F19" s="30">
        <f>'CCCU (numbers)'!G19/'CCCU (% of 1st and 2nd)'!C19</f>
        <v>1.9736842105263157E-2</v>
      </c>
      <c r="G19" s="30">
        <f>'CCCU (numbers)'!H19/'CCCU (% of 1st and 2nd)'!C19</f>
        <v>6.9078947368421059E-2</v>
      </c>
      <c r="H19" s="31">
        <v>283</v>
      </c>
      <c r="I19" s="30">
        <f>'CCCU (numbers)'!K19/'CCCU (% of 1st and 2nd)'!H19</f>
        <v>4.5936395759717315E-2</v>
      </c>
      <c r="J19" s="30">
        <f>'CCCU (numbers)'!L19/'CCCU (% of 1st and 2nd)'!H19</f>
        <v>3.1802120141342753E-2</v>
      </c>
      <c r="K19" s="30">
        <f>'CCCU (numbers)'!M19/'CCCU (% of 1st and 2nd)'!H19</f>
        <v>3.1802120141342753E-2</v>
      </c>
      <c r="L19" s="30">
        <f>'CCCU (numbers)'!N19/'CCCU (% of 1st and 2nd)'!H19</f>
        <v>0.10954063604240283</v>
      </c>
      <c r="M19" s="31">
        <v>324</v>
      </c>
      <c r="N19" s="30">
        <f>'CCCU (numbers)'!Q19/'CCCU (% of 1st and 2nd)'!M19</f>
        <v>6.4814814814814811E-2</v>
      </c>
      <c r="O19" s="30">
        <f>'CCCU (numbers)'!R19/'CCCU (% of 1st and 2nd)'!M19</f>
        <v>1.2345679012345678E-2</v>
      </c>
      <c r="P19" s="30">
        <f>'CCCU (numbers)'!S19/'CCCU (% of 1st and 2nd)'!M19</f>
        <v>5.5555555555555552E-2</v>
      </c>
      <c r="Q19" s="30">
        <f>'CCCU (numbers)'!T19/'CCCU (% of 1st and 2nd)'!M19</f>
        <v>0.13271604938271606</v>
      </c>
      <c r="R19" s="31">
        <v>341</v>
      </c>
      <c r="S19" s="30">
        <f>'CCCU (numbers)'!W19/'CCCU (% of 1st and 2nd)'!R19</f>
        <v>4.9853372434017593E-2</v>
      </c>
      <c r="T19" s="30">
        <f>'CCCU (numbers)'!X19/'CCCU (% of 1st and 2nd)'!R19</f>
        <v>2.6392961876832845E-2</v>
      </c>
      <c r="U19" s="30">
        <f>'CCCU (numbers)'!Y19/'CCCU (% of 1st and 2nd)'!R19</f>
        <v>2.6392961876832845E-2</v>
      </c>
      <c r="V19" s="30">
        <f>'CCCU (numbers)'!Z19/'CCCU (% of 1st and 2nd)'!R19</f>
        <v>0.10263929618768329</v>
      </c>
      <c r="W19" s="31">
        <v>352</v>
      </c>
      <c r="X19" s="30">
        <f>'CCCU (numbers)'!AC19/'CCCU (% of 1st and 2nd)'!W19</f>
        <v>3.4090909090909088E-2</v>
      </c>
      <c r="Y19" s="30">
        <f>'CCCU (numbers)'!AD19/'CCCU (% of 1st and 2nd)'!W19</f>
        <v>1.4204545454545454E-2</v>
      </c>
      <c r="Z19" s="30">
        <f>'CCCU (numbers)'!AE19/'CCCU (% of 1st and 2nd)'!W19</f>
        <v>1.4204545454545454E-2</v>
      </c>
      <c r="AA19" s="30">
        <f>'CCCU (numbers)'!AF19/'CCCU (% of 1st and 2nd)'!W19</f>
        <v>6.25E-2</v>
      </c>
      <c r="AB19" s="33">
        <v>365</v>
      </c>
      <c r="AC19" s="30">
        <f>'CCCU (numbers)'!AI19/'CCCU (% of 1st and 2nd)'!AB19</f>
        <v>3.5616438356164383E-2</v>
      </c>
      <c r="AD19" s="30">
        <f>'CCCU (numbers)'!AJ19/'CCCU (% of 1st and 2nd)'!AB19</f>
        <v>1.9178082191780823E-2</v>
      </c>
      <c r="AE19" s="30">
        <f>'CCCU (numbers)'!AK19/'CCCU (% of 1st and 2nd)'!AB19</f>
        <v>1.643835616438356E-2</v>
      </c>
      <c r="AF19" s="30">
        <f>'CCCU (numbers)'!AL19/'CCCU (% of 1st and 2nd)'!AB19</f>
        <v>7.1232876712328766E-2</v>
      </c>
      <c r="AG19" s="51">
        <f t="shared" si="0"/>
        <v>2.1539293439077067E-3</v>
      </c>
    </row>
    <row r="20" spans="1:33">
      <c r="A20" s="26">
        <v>126669</v>
      </c>
      <c r="B20" s="27" t="s">
        <v>271</v>
      </c>
      <c r="C20" s="31">
        <v>476</v>
      </c>
      <c r="D20" s="30">
        <f>'CCCU (numbers)'!E20/'CCCU (% of 1st and 2nd)'!C20</f>
        <v>2.3109243697478993E-2</v>
      </c>
      <c r="E20" s="30">
        <f>'CCCU (numbers)'!F20/'CCCU (% of 1st and 2nd)'!C20</f>
        <v>4.2016806722689074E-3</v>
      </c>
      <c r="F20" s="30">
        <f>'CCCU (numbers)'!G20/'CCCU (% of 1st and 2nd)'!C20</f>
        <v>0</v>
      </c>
      <c r="G20" s="30">
        <f>'CCCU (numbers)'!H20/'CCCU (% of 1st and 2nd)'!C20</f>
        <v>2.7310924369747899E-2</v>
      </c>
      <c r="H20" s="31">
        <v>156</v>
      </c>
      <c r="I20" s="30">
        <f>'CCCU (numbers)'!K20/'CCCU (% of 1st and 2nd)'!H20</f>
        <v>1.282051282051282E-2</v>
      </c>
      <c r="J20" s="30">
        <f>'CCCU (numbers)'!L20/'CCCU (% of 1st and 2nd)'!H20</f>
        <v>6.41025641025641E-3</v>
      </c>
      <c r="K20" s="30">
        <f>'CCCU (numbers)'!M20/'CCCU (% of 1st and 2nd)'!H20</f>
        <v>0</v>
      </c>
      <c r="L20" s="30">
        <f>'CCCU (numbers)'!N20/'CCCU (% of 1st and 2nd)'!H20</f>
        <v>1.9230769230769232E-2</v>
      </c>
      <c r="M20" s="31">
        <v>332</v>
      </c>
      <c r="N20" s="30">
        <f>'CCCU (numbers)'!Q20/'CCCU (% of 1st and 2nd)'!M20</f>
        <v>2.710843373493976E-2</v>
      </c>
      <c r="O20" s="30">
        <f>'CCCU (numbers)'!R20/'CCCU (% of 1st and 2nd)'!M20</f>
        <v>6.024096385542169E-3</v>
      </c>
      <c r="P20" s="30">
        <f>'CCCU (numbers)'!S20/'CCCU (% of 1st and 2nd)'!M20</f>
        <v>0</v>
      </c>
      <c r="Q20" s="30">
        <f>'CCCU (numbers)'!T20/'CCCU (% of 1st and 2nd)'!M20</f>
        <v>3.313253012048193E-2</v>
      </c>
      <c r="R20" s="31">
        <v>424</v>
      </c>
      <c r="S20" s="30">
        <f>'CCCU (numbers)'!W20/'CCCU (% of 1st and 2nd)'!R20</f>
        <v>1.6509433962264151E-2</v>
      </c>
      <c r="T20" s="30">
        <f>'CCCU (numbers)'!X20/'CCCU (% of 1st and 2nd)'!R20</f>
        <v>2.358490566037736E-2</v>
      </c>
      <c r="U20" s="30">
        <f>'CCCU (numbers)'!Y20/'CCCU (% of 1st and 2nd)'!R20</f>
        <v>0</v>
      </c>
      <c r="V20" s="30">
        <f>'CCCU (numbers)'!Z20/'CCCU (% of 1st and 2nd)'!R20</f>
        <v>4.0094339622641507E-2</v>
      </c>
      <c r="W20" s="31">
        <v>412</v>
      </c>
      <c r="X20" s="30">
        <f>'CCCU (numbers)'!AC20/'CCCU (% of 1st and 2nd)'!W20</f>
        <v>2.9126213592233011E-2</v>
      </c>
      <c r="Y20" s="30">
        <f>'CCCU (numbers)'!AD20/'CCCU (% of 1st and 2nd)'!W20</f>
        <v>1.6990291262135922E-2</v>
      </c>
      <c r="Z20" s="30">
        <f>'CCCU (numbers)'!AE20/'CCCU (% of 1st and 2nd)'!W20</f>
        <v>0</v>
      </c>
      <c r="AA20" s="30">
        <f>'CCCU (numbers)'!AF20/'CCCU (% of 1st and 2nd)'!W20</f>
        <v>4.6116504854368932E-2</v>
      </c>
      <c r="AB20" s="33">
        <v>516</v>
      </c>
      <c r="AC20" s="30">
        <f>'CCCU (numbers)'!AI20/'CCCU (% of 1st and 2nd)'!AB20</f>
        <v>1.3565891472868217E-2</v>
      </c>
      <c r="AD20" s="30">
        <f>'CCCU (numbers)'!AJ20/'CCCU (% of 1st and 2nd)'!AB20</f>
        <v>1.3565891472868217E-2</v>
      </c>
      <c r="AE20" s="30">
        <f>'CCCU (numbers)'!AK20/'CCCU (% of 1st and 2nd)'!AB20</f>
        <v>0</v>
      </c>
      <c r="AF20" s="30">
        <f>'CCCU (numbers)'!AL20/'CCCU (% of 1st and 2nd)'!AB20</f>
        <v>2.7131782945736434E-2</v>
      </c>
      <c r="AG20" s="51">
        <f t="shared" si="0"/>
        <v>-1.7914142401146554E-4</v>
      </c>
    </row>
    <row r="21" spans="1:33">
      <c r="A21" s="26">
        <v>210331</v>
      </c>
      <c r="B21" s="27" t="s">
        <v>273</v>
      </c>
      <c r="C21" s="31">
        <v>186</v>
      </c>
      <c r="D21" s="30">
        <f>'CCCU (numbers)'!E21/'CCCU (% of 1st and 2nd)'!C21</f>
        <v>0</v>
      </c>
      <c r="E21" s="30">
        <f>'CCCU (numbers)'!F21/'CCCU (% of 1st and 2nd)'!C21</f>
        <v>0</v>
      </c>
      <c r="F21" s="30">
        <f>'CCCU (numbers)'!G21/'CCCU (% of 1st and 2nd)'!C21</f>
        <v>0</v>
      </c>
      <c r="G21" s="30">
        <f>'CCCU (numbers)'!H21/'CCCU (% of 1st and 2nd)'!C21</f>
        <v>0</v>
      </c>
      <c r="H21" s="31">
        <v>152</v>
      </c>
      <c r="I21" s="30">
        <f>'CCCU (numbers)'!K21/'CCCU (% of 1st and 2nd)'!H21</f>
        <v>1.3157894736842105E-2</v>
      </c>
      <c r="J21" s="30">
        <f>'CCCU (numbers)'!L21/'CCCU (% of 1st and 2nd)'!H21</f>
        <v>3.2894736842105261E-2</v>
      </c>
      <c r="K21" s="30">
        <f>'CCCU (numbers)'!M21/'CCCU (% of 1st and 2nd)'!H21</f>
        <v>0</v>
      </c>
      <c r="L21" s="30">
        <f>'CCCU (numbers)'!N21/'CCCU (% of 1st and 2nd)'!H21</f>
        <v>4.6052631578947366E-2</v>
      </c>
      <c r="M21" s="31">
        <v>191</v>
      </c>
      <c r="N21" s="30">
        <f>'CCCU (numbers)'!Q21/'CCCU (% of 1st and 2nd)'!M21</f>
        <v>9.4240837696335081E-2</v>
      </c>
      <c r="O21" s="30">
        <f>'CCCU (numbers)'!R21/'CCCU (% of 1st and 2nd)'!M21</f>
        <v>0</v>
      </c>
      <c r="P21" s="30">
        <f>'CCCU (numbers)'!S21/'CCCU (% of 1st and 2nd)'!M21</f>
        <v>0</v>
      </c>
      <c r="Q21" s="30">
        <f>'CCCU (numbers)'!T21/'CCCU (% of 1st and 2nd)'!M21</f>
        <v>9.4240837696335081E-2</v>
      </c>
      <c r="R21" s="31">
        <v>201</v>
      </c>
      <c r="S21" s="30">
        <f>'CCCU (numbers)'!W21/'CCCU (% of 1st and 2nd)'!R21</f>
        <v>6.4676616915422883E-2</v>
      </c>
      <c r="T21" s="30">
        <f>'CCCU (numbers)'!X21/'CCCU (% of 1st and 2nd)'!R21</f>
        <v>0</v>
      </c>
      <c r="U21" s="30">
        <f>'CCCU (numbers)'!Y21/'CCCU (% of 1st and 2nd)'!R21</f>
        <v>0</v>
      </c>
      <c r="V21" s="30">
        <f>'CCCU (numbers)'!Z21/'CCCU (% of 1st and 2nd)'!R21</f>
        <v>6.4676616915422883E-2</v>
      </c>
      <c r="W21" s="31">
        <v>221</v>
      </c>
      <c r="X21" s="30">
        <f>'CCCU (numbers)'!AC21/'CCCU (% of 1st and 2nd)'!W21</f>
        <v>3.6199095022624438E-2</v>
      </c>
      <c r="Y21" s="30">
        <f>'CCCU (numbers)'!AD21/'CCCU (% of 1st and 2nd)'!W21</f>
        <v>0</v>
      </c>
      <c r="Z21" s="30">
        <f>'CCCU (numbers)'!AE21/'CCCU (% of 1st and 2nd)'!W21</f>
        <v>0</v>
      </c>
      <c r="AA21" s="30">
        <f>'CCCU (numbers)'!AF21/'CCCU (% of 1st and 2nd)'!W21</f>
        <v>3.6199095022624438E-2</v>
      </c>
      <c r="AB21" s="33">
        <v>202</v>
      </c>
      <c r="AC21" s="30">
        <f>'CCCU (numbers)'!AI21/'CCCU (% of 1st and 2nd)'!AB21</f>
        <v>6.9306930693069313E-2</v>
      </c>
      <c r="AD21" s="30">
        <f>'CCCU (numbers)'!AJ21/'CCCU (% of 1st and 2nd)'!AB21</f>
        <v>0</v>
      </c>
      <c r="AE21" s="30">
        <f>'CCCU (numbers)'!AK21/'CCCU (% of 1st and 2nd)'!AB21</f>
        <v>0</v>
      </c>
      <c r="AF21" s="30">
        <f>'CCCU (numbers)'!AL21/'CCCU (% of 1st and 2nd)'!AB21</f>
        <v>6.9306930693069313E-2</v>
      </c>
      <c r="AG21" s="51">
        <f t="shared" si="0"/>
        <v>6.9306930693069313E-2</v>
      </c>
    </row>
    <row r="22" spans="1:33">
      <c r="A22" s="26">
        <v>170037</v>
      </c>
      <c r="B22" s="27" t="s">
        <v>274</v>
      </c>
      <c r="C22" s="31">
        <v>407</v>
      </c>
      <c r="D22" s="30">
        <f>'CCCU (numbers)'!E22/'CCCU (% of 1st and 2nd)'!C22</f>
        <v>2.4570024570024569E-2</v>
      </c>
      <c r="E22" s="30">
        <f>'CCCU (numbers)'!F22/'CCCU (% of 1st and 2nd)'!C22</f>
        <v>9.8280098280098278E-3</v>
      </c>
      <c r="F22" s="30">
        <f>'CCCU (numbers)'!G22/'CCCU (% of 1st and 2nd)'!C22</f>
        <v>4.9140049140049139E-3</v>
      </c>
      <c r="G22" s="30">
        <f>'CCCU (numbers)'!H22/'CCCU (% of 1st and 2nd)'!C22</f>
        <v>3.9312039312039311E-2</v>
      </c>
      <c r="H22" s="31">
        <v>357</v>
      </c>
      <c r="I22" s="30">
        <f>'CCCU (numbers)'!K22/'CCCU (% of 1st and 2nd)'!H22</f>
        <v>3.081232492997199E-2</v>
      </c>
      <c r="J22" s="30">
        <f>'CCCU (numbers)'!L22/'CCCU (% of 1st and 2nd)'!H22</f>
        <v>8.4033613445378148E-3</v>
      </c>
      <c r="K22" s="30">
        <f>'CCCU (numbers)'!M22/'CCCU (% of 1st and 2nd)'!H22</f>
        <v>8.4033613445378148E-3</v>
      </c>
      <c r="L22" s="30">
        <f>'CCCU (numbers)'!N22/'CCCU (% of 1st and 2nd)'!H22</f>
        <v>4.7619047619047616E-2</v>
      </c>
      <c r="M22" s="31">
        <v>366</v>
      </c>
      <c r="N22" s="30">
        <f>'CCCU (numbers)'!Q22/'CCCU (% of 1st and 2nd)'!M22</f>
        <v>2.185792349726776E-2</v>
      </c>
      <c r="O22" s="30">
        <f>'CCCU (numbers)'!R22/'CCCU (% of 1st and 2nd)'!M22</f>
        <v>1.6393442622950821E-2</v>
      </c>
      <c r="P22" s="30">
        <f>'CCCU (numbers)'!S22/'CCCU (% of 1st and 2nd)'!M22</f>
        <v>2.7322404371584699E-3</v>
      </c>
      <c r="Q22" s="30">
        <f>'CCCU (numbers)'!T22/'CCCU (% of 1st and 2nd)'!M22</f>
        <v>4.0983606557377046E-2</v>
      </c>
      <c r="R22" s="31">
        <v>386</v>
      </c>
      <c r="S22" s="30">
        <f>'CCCU (numbers)'!W22/'CCCU (% of 1st and 2nd)'!R22</f>
        <v>1.8134715025906734E-2</v>
      </c>
      <c r="T22" s="30">
        <f>'CCCU (numbers)'!X22/'CCCU (% of 1st and 2nd)'!R22</f>
        <v>1.2953367875647668E-2</v>
      </c>
      <c r="U22" s="30">
        <f>'CCCU (numbers)'!Y22/'CCCU (% of 1st and 2nd)'!R22</f>
        <v>1.0362694300518135E-2</v>
      </c>
      <c r="V22" s="30">
        <f>'CCCU (numbers)'!Z22/'CCCU (% of 1st and 2nd)'!R22</f>
        <v>4.145077720207254E-2</v>
      </c>
      <c r="W22" s="31">
        <v>377</v>
      </c>
      <c r="X22" s="30">
        <f>'CCCU (numbers)'!AC22/'CCCU (% of 1st and 2nd)'!W22</f>
        <v>1.3262599469496022E-2</v>
      </c>
      <c r="Y22" s="30">
        <f>'CCCU (numbers)'!AD22/'CCCU (% of 1st and 2nd)'!W22</f>
        <v>7.9575596816976128E-3</v>
      </c>
      <c r="Z22" s="30">
        <f>'CCCU (numbers)'!AE22/'CCCU (% of 1st and 2nd)'!W22</f>
        <v>2.6525198938992041E-3</v>
      </c>
      <c r="AA22" s="30">
        <f>'CCCU (numbers)'!AF22/'CCCU (% of 1st and 2nd)'!W22</f>
        <v>2.3872679045092837E-2</v>
      </c>
      <c r="AB22" s="33">
        <v>461</v>
      </c>
      <c r="AC22" s="30">
        <f>'CCCU (numbers)'!AI22/'CCCU (% of 1st and 2nd)'!AB22</f>
        <v>4.3383947939262474E-3</v>
      </c>
      <c r="AD22" s="30">
        <f>'CCCU (numbers)'!AJ22/'CCCU (% of 1st and 2nd)'!AB22</f>
        <v>4.3383947939262474E-3</v>
      </c>
      <c r="AE22" s="30">
        <f>'CCCU (numbers)'!AK22/'CCCU (% of 1st and 2nd)'!AB22</f>
        <v>0</v>
      </c>
      <c r="AF22" s="30">
        <f>'CCCU (numbers)'!AL22/'CCCU (% of 1st and 2nd)'!AB22</f>
        <v>8.6767895878524948E-3</v>
      </c>
      <c r="AG22" s="51">
        <f t="shared" si="0"/>
        <v>-3.0635249724186818E-2</v>
      </c>
    </row>
    <row r="23" spans="1:33">
      <c r="A23" s="26">
        <v>139393</v>
      </c>
      <c r="B23" s="27" t="s">
        <v>275</v>
      </c>
      <c r="C23" s="31">
        <v>422</v>
      </c>
      <c r="D23" s="30">
        <f>'CCCU (numbers)'!E23/'CCCU (% of 1st and 2nd)'!C23</f>
        <v>4.5023696682464455E-2</v>
      </c>
      <c r="E23" s="30">
        <f>'CCCU (numbers)'!F23/'CCCU (% of 1st and 2nd)'!C23</f>
        <v>6.8720379146919433E-2</v>
      </c>
      <c r="F23" s="30">
        <f>'CCCU (numbers)'!G23/'CCCU (% of 1st and 2nd)'!C23</f>
        <v>4.5023696682464455E-2</v>
      </c>
      <c r="G23" s="30">
        <f>'CCCU (numbers)'!H23/'CCCU (% of 1st and 2nd)'!C23</f>
        <v>0.15876777251184834</v>
      </c>
      <c r="H23" s="31">
        <v>350</v>
      </c>
      <c r="I23" s="30">
        <f>'CCCU (numbers)'!K23/'CCCU (% of 1st and 2nd)'!H23</f>
        <v>6.8571428571428575E-2</v>
      </c>
      <c r="J23" s="30">
        <f>'CCCU (numbers)'!L23/'CCCU (% of 1st and 2nd)'!H23</f>
        <v>0.04</v>
      </c>
      <c r="K23" s="30">
        <f>'CCCU (numbers)'!M23/'CCCU (% of 1st and 2nd)'!H23</f>
        <v>3.7142857142857144E-2</v>
      </c>
      <c r="L23" s="30">
        <f>'CCCU (numbers)'!N23/'CCCU (% of 1st and 2nd)'!H23</f>
        <v>0.14571428571428571</v>
      </c>
      <c r="M23" s="31">
        <v>351</v>
      </c>
      <c r="N23" s="30">
        <f>'CCCU (numbers)'!Q23/'CCCU (% of 1st and 2nd)'!M23</f>
        <v>4.5584045584045586E-2</v>
      </c>
      <c r="O23" s="30">
        <f>'CCCU (numbers)'!R23/'CCCU (% of 1st and 2nd)'!M23</f>
        <v>4.843304843304843E-2</v>
      </c>
      <c r="P23" s="30">
        <f>'CCCU (numbers)'!S23/'CCCU (% of 1st and 2nd)'!M23</f>
        <v>1.7094017094017096E-2</v>
      </c>
      <c r="Q23" s="30">
        <f>'CCCU (numbers)'!T23/'CCCU (% of 1st and 2nd)'!M23</f>
        <v>0.1111111111111111</v>
      </c>
      <c r="R23" s="31">
        <v>384</v>
      </c>
      <c r="S23" s="30">
        <f>'CCCU (numbers)'!W23/'CCCU (% of 1st and 2nd)'!R23</f>
        <v>6.25E-2</v>
      </c>
      <c r="T23" s="30">
        <f>'CCCU (numbers)'!X23/'CCCU (% of 1st and 2nd)'!R23</f>
        <v>6.25E-2</v>
      </c>
      <c r="U23" s="30">
        <f>'CCCU (numbers)'!Y23/'CCCU (% of 1st and 2nd)'!R23</f>
        <v>3.3854166666666664E-2</v>
      </c>
      <c r="V23" s="30">
        <f>'CCCU (numbers)'!Z23/'CCCU (% of 1st and 2nd)'!R23</f>
        <v>0.15885416666666666</v>
      </c>
      <c r="W23" s="31">
        <v>238</v>
      </c>
      <c r="X23" s="30">
        <f>'CCCU (numbers)'!AC23/'CCCU (% of 1st and 2nd)'!W23</f>
        <v>5.4621848739495799E-2</v>
      </c>
      <c r="Y23" s="30">
        <f>'CCCU (numbers)'!AD23/'CCCU (% of 1st and 2nd)'!W23</f>
        <v>4.2016806722689079E-2</v>
      </c>
      <c r="Z23" s="30">
        <f>'CCCU (numbers)'!AE23/'CCCU (% of 1st and 2nd)'!W23</f>
        <v>3.7815126050420166E-2</v>
      </c>
      <c r="AA23" s="30">
        <f>'CCCU (numbers)'!AF23/'CCCU (% of 1st and 2nd)'!W23</f>
        <v>0.13445378151260504</v>
      </c>
      <c r="AB23" s="33">
        <v>253</v>
      </c>
      <c r="AC23" s="30">
        <f>'CCCU (numbers)'!AI23/'CCCU (% of 1st and 2nd)'!AB23</f>
        <v>0.13043478260869565</v>
      </c>
      <c r="AD23" s="30">
        <f>'CCCU (numbers)'!AJ23/'CCCU (% of 1st and 2nd)'!AB23</f>
        <v>5.9288537549407112E-2</v>
      </c>
      <c r="AE23" s="30">
        <f>'CCCU (numbers)'!AK23/'CCCU (% of 1st and 2nd)'!AB23</f>
        <v>3.5573122529644272E-2</v>
      </c>
      <c r="AF23" s="30">
        <f>'CCCU (numbers)'!AL23/'CCCU (% of 1st and 2nd)'!AB23</f>
        <v>0.22529644268774704</v>
      </c>
      <c r="AG23" s="51">
        <f t="shared" si="0"/>
        <v>6.6528670175898696E-2</v>
      </c>
    </row>
    <row r="24" spans="1:33">
      <c r="A24" s="26">
        <v>174862</v>
      </c>
      <c r="B24" s="27" t="s">
        <v>276</v>
      </c>
      <c r="C24" s="31">
        <v>119</v>
      </c>
      <c r="D24" s="30">
        <f>'CCCU (numbers)'!E24/'CCCU (% of 1st and 2nd)'!C24</f>
        <v>1.680672268907563E-2</v>
      </c>
      <c r="E24" s="30">
        <f>'CCCU (numbers)'!F24/'CCCU (% of 1st and 2nd)'!C24</f>
        <v>3.3613445378151259E-2</v>
      </c>
      <c r="F24" s="30">
        <f>'CCCU (numbers)'!G24/'CCCU (% of 1st and 2nd)'!C24</f>
        <v>0</v>
      </c>
      <c r="G24" s="30">
        <f>'CCCU (numbers)'!H24/'CCCU (% of 1st and 2nd)'!C24</f>
        <v>5.0420168067226892E-2</v>
      </c>
      <c r="H24" s="31">
        <v>234</v>
      </c>
      <c r="I24" s="30">
        <f>'CCCU (numbers)'!K24/'CCCU (% of 1st and 2nd)'!H24</f>
        <v>1.7094017094017096E-2</v>
      </c>
      <c r="J24" s="30">
        <f>'CCCU (numbers)'!L24/'CCCU (% of 1st and 2nd)'!H24</f>
        <v>0</v>
      </c>
      <c r="K24" s="30">
        <f>'CCCU (numbers)'!M24/'CCCU (% of 1st and 2nd)'!H24</f>
        <v>0</v>
      </c>
      <c r="L24" s="30">
        <f>'CCCU (numbers)'!N24/'CCCU (% of 1st and 2nd)'!H24</f>
        <v>1.7094017094017096E-2</v>
      </c>
      <c r="M24" s="31">
        <v>206</v>
      </c>
      <c r="N24" s="30">
        <f>'CCCU (numbers)'!Q24/'CCCU (% of 1st and 2nd)'!M24</f>
        <v>4.8543689320388345E-3</v>
      </c>
      <c r="O24" s="30">
        <f>'CCCU (numbers)'!R24/'CCCU (% of 1st and 2nd)'!M24</f>
        <v>0</v>
      </c>
      <c r="P24" s="30">
        <f>'CCCU (numbers)'!S24/'CCCU (% of 1st and 2nd)'!M24</f>
        <v>0</v>
      </c>
      <c r="Q24" s="30">
        <f>'CCCU (numbers)'!T24/'CCCU (% of 1st and 2nd)'!M24</f>
        <v>4.8543689320388345E-3</v>
      </c>
      <c r="R24" s="31">
        <v>229</v>
      </c>
      <c r="S24" s="30">
        <f>'CCCU (numbers)'!W24/'CCCU (% of 1st and 2nd)'!R24</f>
        <v>4.3668122270742356E-3</v>
      </c>
      <c r="T24" s="30">
        <f>'CCCU (numbers)'!X24/'CCCU (% of 1st and 2nd)'!R24</f>
        <v>0</v>
      </c>
      <c r="U24" s="30">
        <f>'CCCU (numbers)'!Y24/'CCCU (% of 1st and 2nd)'!R24</f>
        <v>0</v>
      </c>
      <c r="V24" s="30">
        <f>'CCCU (numbers)'!Z24/'CCCU (% of 1st and 2nd)'!R24</f>
        <v>4.3668122270742356E-3</v>
      </c>
      <c r="W24" s="31">
        <v>207</v>
      </c>
      <c r="X24" s="30">
        <f>'CCCU (numbers)'!AC24/'CCCU (% of 1st and 2nd)'!W24</f>
        <v>4.830917874396135E-3</v>
      </c>
      <c r="Y24" s="30">
        <f>'CCCU (numbers)'!AD24/'CCCU (% of 1st and 2nd)'!W24</f>
        <v>9.6618357487922701E-3</v>
      </c>
      <c r="Z24" s="30">
        <f>'CCCU (numbers)'!AE24/'CCCU (% of 1st and 2nd)'!W24</f>
        <v>0</v>
      </c>
      <c r="AA24" s="30">
        <f>'CCCU (numbers)'!AF24/'CCCU (% of 1st and 2nd)'!W24</f>
        <v>1.4492753623188406E-2</v>
      </c>
      <c r="AB24" s="33">
        <v>279</v>
      </c>
      <c r="AC24" s="30">
        <f>'CCCU (numbers)'!AI24/'CCCU (% of 1st and 2nd)'!AB24</f>
        <v>1.4336917562724014E-2</v>
      </c>
      <c r="AD24" s="30">
        <f>'CCCU (numbers)'!AJ24/'CCCU (% of 1st and 2nd)'!AB24</f>
        <v>7.1684587813620072E-3</v>
      </c>
      <c r="AE24" s="30">
        <f>'CCCU (numbers)'!AK24/'CCCU (% of 1st and 2nd)'!AB24</f>
        <v>0</v>
      </c>
      <c r="AF24" s="30">
        <f>'CCCU (numbers)'!AL24/'CCCU (% of 1st and 2nd)'!AB24</f>
        <v>2.1505376344086023E-2</v>
      </c>
      <c r="AG24" s="51">
        <f t="shared" si="0"/>
        <v>-2.8914791723140869E-2</v>
      </c>
    </row>
    <row r="25" spans="1:33">
      <c r="A25" s="26">
        <v>224226</v>
      </c>
      <c r="B25" s="27" t="s">
        <v>277</v>
      </c>
      <c r="C25" s="31">
        <v>815</v>
      </c>
      <c r="D25" s="30">
        <f>'CCCU (numbers)'!E25/'CCCU (% of 1st and 2nd)'!C25</f>
        <v>2.3312883435582823E-2</v>
      </c>
      <c r="E25" s="30">
        <f>'CCCU (numbers)'!F25/'CCCU (% of 1st and 2nd)'!C25</f>
        <v>7.3619631901840491E-3</v>
      </c>
      <c r="F25" s="30">
        <f>'CCCU (numbers)'!G25/'CCCU (% of 1st and 2nd)'!C25</f>
        <v>3.6809815950920245E-3</v>
      </c>
      <c r="G25" s="30">
        <f>'CCCU (numbers)'!H25/'CCCU (% of 1st and 2nd)'!C25</f>
        <v>3.4355828220858899E-2</v>
      </c>
      <c r="H25" s="31">
        <v>809</v>
      </c>
      <c r="I25" s="30">
        <f>'CCCU (numbers)'!K25/'CCCU (% of 1st and 2nd)'!H25</f>
        <v>1.3597033374536464E-2</v>
      </c>
      <c r="J25" s="30">
        <f>'CCCU (numbers)'!L25/'CCCU (% of 1st and 2nd)'!H25</f>
        <v>1.6069221260815822E-2</v>
      </c>
      <c r="K25" s="30">
        <f>'CCCU (numbers)'!M25/'CCCU (% of 1st and 2nd)'!H25</f>
        <v>4.944375772558714E-3</v>
      </c>
      <c r="L25" s="30">
        <f>'CCCU (numbers)'!N25/'CCCU (% of 1st and 2nd)'!H25</f>
        <v>3.4610630407911E-2</v>
      </c>
      <c r="M25" s="31">
        <v>838</v>
      </c>
      <c r="N25" s="30">
        <f>'CCCU (numbers)'!Q25/'CCCU (% of 1st and 2nd)'!M25</f>
        <v>2.5059665871121718E-2</v>
      </c>
      <c r="O25" s="30">
        <f>'CCCU (numbers)'!R25/'CCCU (% of 1st and 2nd)'!M25</f>
        <v>1.1933174224343675E-2</v>
      </c>
      <c r="P25" s="30">
        <f>'CCCU (numbers)'!S25/'CCCU (% of 1st and 2nd)'!M25</f>
        <v>7.1599045346062056E-3</v>
      </c>
      <c r="Q25" s="30">
        <f>'CCCU (numbers)'!T25/'CCCU (% of 1st and 2nd)'!M25</f>
        <v>4.41527446300716E-2</v>
      </c>
      <c r="R25" s="31">
        <v>894</v>
      </c>
      <c r="S25" s="30">
        <f>'CCCU (numbers)'!W25/'CCCU (% of 1st and 2nd)'!R25</f>
        <v>2.2371364653243849E-2</v>
      </c>
      <c r="T25" s="30">
        <f>'CCCU (numbers)'!X25/'CCCU (% of 1st and 2nd)'!R25</f>
        <v>1.3422818791946308E-2</v>
      </c>
      <c r="U25" s="30">
        <f>'CCCU (numbers)'!Y25/'CCCU (% of 1st and 2nd)'!R25</f>
        <v>1.0067114093959731E-2</v>
      </c>
      <c r="V25" s="30">
        <f>'CCCU (numbers)'!Z25/'CCCU (% of 1st and 2nd)'!R25</f>
        <v>4.5861297539149887E-2</v>
      </c>
      <c r="W25" s="31">
        <v>729</v>
      </c>
      <c r="X25" s="30">
        <f>'CCCU (numbers)'!AC25/'CCCU (% of 1st and 2nd)'!W25</f>
        <v>8.23045267489712E-3</v>
      </c>
      <c r="Y25" s="30">
        <f>'CCCU (numbers)'!AD25/'CCCU (% of 1st and 2nd)'!W25</f>
        <v>1.7832647462277092E-2</v>
      </c>
      <c r="Z25" s="30">
        <f>'CCCU (numbers)'!AE25/'CCCU (% of 1st and 2nd)'!W25</f>
        <v>1.3717421124828531E-3</v>
      </c>
      <c r="AA25" s="30">
        <f>'CCCU (numbers)'!AF25/'CCCU (% of 1st and 2nd)'!W25</f>
        <v>2.7434842249657063E-2</v>
      </c>
      <c r="AB25" s="33">
        <v>754</v>
      </c>
      <c r="AC25" s="30">
        <f>'CCCU (numbers)'!AI25/'CCCU (% of 1st and 2nd)'!AB25</f>
        <v>1.1936339522546418E-2</v>
      </c>
      <c r="AD25" s="30">
        <f>'CCCU (numbers)'!AJ25/'CCCU (% of 1st and 2nd)'!AB25</f>
        <v>9.2838196286472146E-3</v>
      </c>
      <c r="AE25" s="30">
        <f>'CCCU (numbers)'!AK25/'CCCU (% of 1st and 2nd)'!AB25</f>
        <v>3.9787798408488064E-3</v>
      </c>
      <c r="AF25" s="30">
        <f>'CCCU (numbers)'!AL25/'CCCU (% of 1st and 2nd)'!AB25</f>
        <v>2.5198938992042442E-2</v>
      </c>
      <c r="AG25" s="51">
        <f t="shared" si="0"/>
        <v>-9.1568892288164568E-3</v>
      </c>
    </row>
    <row r="26" spans="1:33">
      <c r="A26" s="26">
        <v>153250</v>
      </c>
      <c r="B26" s="27" t="s">
        <v>278</v>
      </c>
      <c r="C26" s="31">
        <v>295</v>
      </c>
      <c r="D26" s="30">
        <f>'CCCU (numbers)'!E26/'CCCU (% of 1st and 2nd)'!C26</f>
        <v>2.7118644067796609E-2</v>
      </c>
      <c r="E26" s="30">
        <f>'CCCU (numbers)'!F26/'CCCU (% of 1st and 2nd)'!C26</f>
        <v>2.0338983050847456E-2</v>
      </c>
      <c r="F26" s="30">
        <f>'CCCU (numbers)'!G26/'CCCU (% of 1st and 2nd)'!C26</f>
        <v>1.0169491525423728E-2</v>
      </c>
      <c r="G26" s="30">
        <f>'CCCU (numbers)'!H26/'CCCU (% of 1st and 2nd)'!C26</f>
        <v>5.7627118644067797E-2</v>
      </c>
      <c r="H26" s="31">
        <v>233</v>
      </c>
      <c r="I26" s="30">
        <f>'CCCU (numbers)'!K26/'CCCU (% of 1st and 2nd)'!H26</f>
        <v>4.2918454935622317E-2</v>
      </c>
      <c r="J26" s="30">
        <f>'CCCU (numbers)'!L26/'CCCU (% of 1st and 2nd)'!H26</f>
        <v>2.575107296137339E-2</v>
      </c>
      <c r="K26" s="30">
        <f>'CCCU (numbers)'!M26/'CCCU (% of 1st and 2nd)'!H26</f>
        <v>4.2918454935622317E-3</v>
      </c>
      <c r="L26" s="30">
        <f>'CCCU (numbers)'!N26/'CCCU (% of 1st and 2nd)'!H26</f>
        <v>7.2961373390557943E-2</v>
      </c>
      <c r="M26" s="31">
        <v>288</v>
      </c>
      <c r="N26" s="30">
        <f>'CCCU (numbers)'!Q26/'CCCU (% of 1st and 2nd)'!M26</f>
        <v>4.5138888888888888E-2</v>
      </c>
      <c r="O26" s="30">
        <f>'CCCU (numbers)'!R26/'CCCU (% of 1st and 2nd)'!M26</f>
        <v>2.7777777777777776E-2</v>
      </c>
      <c r="P26" s="30">
        <f>'CCCU (numbers)'!S26/'CCCU (% of 1st and 2nd)'!M26</f>
        <v>6.9444444444444441E-3</v>
      </c>
      <c r="Q26" s="30">
        <f>'CCCU (numbers)'!T26/'CCCU (% of 1st and 2nd)'!M26</f>
        <v>7.9861111111111105E-2</v>
      </c>
      <c r="R26" s="31">
        <v>308</v>
      </c>
      <c r="S26" s="30">
        <f>'CCCU (numbers)'!W26/'CCCU (% of 1st and 2nd)'!R26</f>
        <v>4.8701298701298704E-2</v>
      </c>
      <c r="T26" s="30">
        <f>'CCCU (numbers)'!X26/'CCCU (% of 1st and 2nd)'!R26</f>
        <v>1.6233766233766232E-2</v>
      </c>
      <c r="U26" s="30">
        <f>'CCCU (numbers)'!Y26/'CCCU (% of 1st and 2nd)'!R26</f>
        <v>0</v>
      </c>
      <c r="V26" s="30">
        <f>'CCCU (numbers)'!Z26/'CCCU (% of 1st and 2nd)'!R26</f>
        <v>6.4935064935064929E-2</v>
      </c>
      <c r="W26" s="31">
        <v>316</v>
      </c>
      <c r="X26" s="30">
        <f>'CCCU (numbers)'!AC26/'CCCU (% of 1st and 2nd)'!W26</f>
        <v>2.5316455696202531E-2</v>
      </c>
      <c r="Y26" s="30">
        <f>'CCCU (numbers)'!AD26/'CCCU (% of 1st and 2nd)'!W26</f>
        <v>2.2151898734177215E-2</v>
      </c>
      <c r="Z26" s="30">
        <f>'CCCU (numbers)'!AE26/'CCCU (% of 1st and 2nd)'!W26</f>
        <v>3.1645569620253164E-3</v>
      </c>
      <c r="AA26" s="30">
        <f>'CCCU (numbers)'!AF26/'CCCU (% of 1st and 2nd)'!W26</f>
        <v>5.0632911392405063E-2</v>
      </c>
      <c r="AB26" s="33">
        <v>339</v>
      </c>
      <c r="AC26" s="30">
        <f>'CCCU (numbers)'!AI26/'CCCU (% of 1st and 2nd)'!AB26</f>
        <v>1.1799410029498525E-2</v>
      </c>
      <c r="AD26" s="30">
        <f>'CCCU (numbers)'!AJ26/'CCCU (% of 1st and 2nd)'!AB26</f>
        <v>8.8495575221238937E-3</v>
      </c>
      <c r="AE26" s="30">
        <f>'CCCU (numbers)'!AK26/'CCCU (% of 1st and 2nd)'!AB26</f>
        <v>0</v>
      </c>
      <c r="AF26" s="30">
        <f>'CCCU (numbers)'!AL26/'CCCU (% of 1st and 2nd)'!AB26</f>
        <v>2.0648967551622419E-2</v>
      </c>
      <c r="AG26" s="51">
        <f t="shared" si="0"/>
        <v>-3.6978151092445379E-2</v>
      </c>
    </row>
    <row r="27" spans="1:33">
      <c r="A27" s="26">
        <v>224527</v>
      </c>
      <c r="B27" s="27" t="s">
        <v>279</v>
      </c>
      <c r="C27" s="31">
        <v>215</v>
      </c>
      <c r="D27" s="30">
        <f>'CCCU (numbers)'!E27/'CCCU (% of 1st and 2nd)'!C27</f>
        <v>4.1860465116279069E-2</v>
      </c>
      <c r="E27" s="30">
        <f>'CCCU (numbers)'!F27/'CCCU (% of 1st and 2nd)'!C27</f>
        <v>4.6511627906976744E-3</v>
      </c>
      <c r="F27" s="30">
        <f>'CCCU (numbers)'!G27/'CCCU (% of 1st and 2nd)'!C27</f>
        <v>6.5116279069767441E-2</v>
      </c>
      <c r="G27" s="30">
        <f>'CCCU (numbers)'!H27/'CCCU (% of 1st and 2nd)'!C27</f>
        <v>0.11162790697674418</v>
      </c>
      <c r="H27" s="31">
        <v>222</v>
      </c>
      <c r="I27" s="30">
        <f>'CCCU (numbers)'!K27/'CCCU (% of 1st and 2nd)'!H27</f>
        <v>5.4054054054054057E-2</v>
      </c>
      <c r="J27" s="30">
        <f>'CCCU (numbers)'!L27/'CCCU (% of 1st and 2nd)'!H27</f>
        <v>1.8018018018018018E-2</v>
      </c>
      <c r="K27" s="30">
        <f>'CCCU (numbers)'!M27/'CCCU (% of 1st and 2nd)'!H27</f>
        <v>3.1531531531531529E-2</v>
      </c>
      <c r="L27" s="30">
        <f>'CCCU (numbers)'!N27/'CCCU (% of 1st and 2nd)'!H27</f>
        <v>0.1036036036036036</v>
      </c>
      <c r="M27" s="31">
        <v>261</v>
      </c>
      <c r="N27" s="30">
        <f>'CCCU (numbers)'!Q27/'CCCU (% of 1st and 2nd)'!M27</f>
        <v>4.2145593869731802E-2</v>
      </c>
      <c r="O27" s="30">
        <f>'CCCU (numbers)'!R27/'CCCU (% of 1st and 2nd)'!M27</f>
        <v>1.532567049808429E-2</v>
      </c>
      <c r="P27" s="30">
        <f>'CCCU (numbers)'!S27/'CCCU (% of 1st and 2nd)'!M27</f>
        <v>1.9157088122605363E-2</v>
      </c>
      <c r="Q27" s="30">
        <f>'CCCU (numbers)'!T27/'CCCU (% of 1st and 2nd)'!M27</f>
        <v>7.662835249042145E-2</v>
      </c>
      <c r="R27" s="31">
        <v>198</v>
      </c>
      <c r="S27" s="30">
        <f>'CCCU (numbers)'!W27/'CCCU (% of 1st and 2nd)'!R27</f>
        <v>3.5353535353535352E-2</v>
      </c>
      <c r="T27" s="30">
        <f>'CCCU (numbers)'!X27/'CCCU (% of 1st and 2nd)'!R27</f>
        <v>3.0303030303030304E-2</v>
      </c>
      <c r="U27" s="30">
        <f>'CCCU (numbers)'!Y27/'CCCU (% of 1st and 2nd)'!R27</f>
        <v>3.0303030303030304E-2</v>
      </c>
      <c r="V27" s="30">
        <f>'CCCU (numbers)'!Z27/'CCCU (% of 1st and 2nd)'!R27</f>
        <v>9.5959595959595953E-2</v>
      </c>
      <c r="W27" s="31">
        <v>216</v>
      </c>
      <c r="X27" s="30">
        <f>'CCCU (numbers)'!AC27/'CCCU (% of 1st and 2nd)'!W27</f>
        <v>2.3148148148148147E-2</v>
      </c>
      <c r="Y27" s="30">
        <f>'CCCU (numbers)'!AD27/'CCCU (% of 1st and 2nd)'!W27</f>
        <v>9.2592592592592587E-3</v>
      </c>
      <c r="Z27" s="30">
        <f>'CCCU (numbers)'!AE27/'CCCU (% of 1st and 2nd)'!W27</f>
        <v>1.3888888888888888E-2</v>
      </c>
      <c r="AA27" s="30">
        <f>'CCCU (numbers)'!AF27/'CCCU (% of 1st and 2nd)'!W27</f>
        <v>4.6296296296296294E-2</v>
      </c>
      <c r="AB27" s="33">
        <v>178</v>
      </c>
      <c r="AC27" s="30">
        <f>'CCCU (numbers)'!AI27/'CCCU (% of 1st and 2nd)'!AB27</f>
        <v>3.9325842696629212E-2</v>
      </c>
      <c r="AD27" s="30">
        <f>'CCCU (numbers)'!AJ27/'CCCU (% of 1st and 2nd)'!AB27</f>
        <v>0</v>
      </c>
      <c r="AE27" s="30">
        <f>'CCCU (numbers)'!AK27/'CCCU (% of 1st and 2nd)'!AB27</f>
        <v>5.6179775280898875E-3</v>
      </c>
      <c r="AF27" s="30">
        <f>'CCCU (numbers)'!AL27/'CCCU (% of 1st and 2nd)'!AB27</f>
        <v>4.49438202247191E-2</v>
      </c>
      <c r="AG27" s="51">
        <f t="shared" si="0"/>
        <v>-6.6684086752025085E-2</v>
      </c>
    </row>
    <row r="28" spans="1:33">
      <c r="A28" s="26">
        <v>232043</v>
      </c>
      <c r="B28" s="27" t="s">
        <v>280</v>
      </c>
      <c r="C28" s="31">
        <v>290</v>
      </c>
      <c r="D28" s="30">
        <f>'CCCU (numbers)'!E28/'CCCU (% of 1st and 2nd)'!C28</f>
        <v>2.4137931034482758E-2</v>
      </c>
      <c r="E28" s="30">
        <f>'CCCU (numbers)'!F28/'CCCU (% of 1st and 2nd)'!C28</f>
        <v>1.7241379310344827E-2</v>
      </c>
      <c r="F28" s="30">
        <f>'CCCU (numbers)'!G28/'CCCU (% of 1st and 2nd)'!C28</f>
        <v>1.0344827586206896E-2</v>
      </c>
      <c r="G28" s="30">
        <f>'CCCU (numbers)'!H28/'CCCU (% of 1st and 2nd)'!C28</f>
        <v>5.1724137931034482E-2</v>
      </c>
      <c r="H28" s="31">
        <v>329</v>
      </c>
      <c r="I28" s="30">
        <f>'CCCU (numbers)'!K28/'CCCU (% of 1st and 2nd)'!H28</f>
        <v>1.82370820668693E-2</v>
      </c>
      <c r="J28" s="30">
        <f>'CCCU (numbers)'!L28/'CCCU (% of 1st and 2nd)'!H28</f>
        <v>3.0395136778115502E-2</v>
      </c>
      <c r="K28" s="30">
        <f>'CCCU (numbers)'!M28/'CCCU (% of 1st and 2nd)'!H28</f>
        <v>3.0395136778115501E-3</v>
      </c>
      <c r="L28" s="30">
        <f>'CCCU (numbers)'!N28/'CCCU (% of 1st and 2nd)'!H28</f>
        <v>5.1671732522796353E-2</v>
      </c>
      <c r="M28" s="31">
        <v>291</v>
      </c>
      <c r="N28" s="30">
        <f>'CCCU (numbers)'!Q28/'CCCU (% of 1st and 2nd)'!M28</f>
        <v>2.0618556701030927E-2</v>
      </c>
      <c r="O28" s="30">
        <f>'CCCU (numbers)'!R28/'CCCU (% of 1st and 2nd)'!M28</f>
        <v>1.3745704467353952E-2</v>
      </c>
      <c r="P28" s="30">
        <f>'CCCU (numbers)'!S28/'CCCU (% of 1st and 2nd)'!M28</f>
        <v>3.4364261168384879E-3</v>
      </c>
      <c r="Q28" s="30">
        <f>'CCCU (numbers)'!T28/'CCCU (% of 1st and 2nd)'!M28</f>
        <v>3.7800687285223365E-2</v>
      </c>
      <c r="R28" s="31">
        <v>290</v>
      </c>
      <c r="S28" s="30">
        <f>'CCCU (numbers)'!W28/'CCCU (% of 1st and 2nd)'!R28</f>
        <v>1.7241379310344827E-2</v>
      </c>
      <c r="T28" s="30">
        <f>'CCCU (numbers)'!X28/'CCCU (% of 1st and 2nd)'!R28</f>
        <v>1.7241379310344827E-2</v>
      </c>
      <c r="U28" s="30">
        <f>'CCCU (numbers)'!Y28/'CCCU (% of 1st and 2nd)'!R28</f>
        <v>0</v>
      </c>
      <c r="V28" s="30">
        <f>'CCCU (numbers)'!Z28/'CCCU (% of 1st and 2nd)'!R28</f>
        <v>3.4482758620689655E-2</v>
      </c>
      <c r="W28" s="31">
        <v>301</v>
      </c>
      <c r="X28" s="30">
        <f>'CCCU (numbers)'!AC28/'CCCU (% of 1st and 2nd)'!W28</f>
        <v>9.9667774086378731E-3</v>
      </c>
      <c r="Y28" s="30">
        <f>'CCCU (numbers)'!AD28/'CCCU (% of 1st and 2nd)'!W28</f>
        <v>3.3222591362126248E-2</v>
      </c>
      <c r="Z28" s="30">
        <f>'CCCU (numbers)'!AE28/'CCCU (% of 1st and 2nd)'!W28</f>
        <v>6.6445182724252493E-3</v>
      </c>
      <c r="AA28" s="30">
        <f>'CCCU (numbers)'!AF28/'CCCU (% of 1st and 2nd)'!W28</f>
        <v>4.9833887043189369E-2</v>
      </c>
      <c r="AB28" s="33">
        <v>313</v>
      </c>
      <c r="AC28" s="30">
        <f>'CCCU (numbers)'!AI28/'CCCU (% of 1st and 2nd)'!AB28</f>
        <v>3.8338658146964855E-2</v>
      </c>
      <c r="AD28" s="30">
        <f>'CCCU (numbers)'!AJ28/'CCCU (% of 1st and 2nd)'!AB28</f>
        <v>1.9169329073482427E-2</v>
      </c>
      <c r="AE28" s="30">
        <f>'CCCU (numbers)'!AK28/'CCCU (% of 1st and 2nd)'!AB28</f>
        <v>3.1948881789137379E-3</v>
      </c>
      <c r="AF28" s="30">
        <f>'CCCU (numbers)'!AL28/'CCCU (% of 1st and 2nd)'!AB28</f>
        <v>6.070287539936102E-2</v>
      </c>
      <c r="AG28" s="51">
        <f t="shared" si="0"/>
        <v>8.9787374683265378E-3</v>
      </c>
    </row>
    <row r="29" spans="1:33">
      <c r="A29" s="26">
        <v>165644</v>
      </c>
      <c r="B29" s="27" t="s">
        <v>281</v>
      </c>
      <c r="C29" s="31">
        <v>232</v>
      </c>
      <c r="D29" s="30">
        <f>'CCCU (numbers)'!E29/'CCCU (% of 1st and 2nd)'!C29</f>
        <v>3.017241379310345E-2</v>
      </c>
      <c r="E29" s="30">
        <f>'CCCU (numbers)'!F29/'CCCU (% of 1st and 2nd)'!C29</f>
        <v>3.4482758620689655E-2</v>
      </c>
      <c r="F29" s="30">
        <f>'CCCU (numbers)'!G29/'CCCU (% of 1st and 2nd)'!C29</f>
        <v>4.7413793103448273E-2</v>
      </c>
      <c r="G29" s="30">
        <f>'CCCU (numbers)'!H29/'CCCU (% of 1st and 2nd)'!C29</f>
        <v>0.11206896551724138</v>
      </c>
      <c r="H29" s="31">
        <v>240</v>
      </c>
      <c r="I29" s="30">
        <f>'CCCU (numbers)'!K29/'CCCU (% of 1st and 2nd)'!H29</f>
        <v>5.8333333333333334E-2</v>
      </c>
      <c r="J29" s="30">
        <f>'CCCU (numbers)'!L29/'CCCU (% of 1st and 2nd)'!H29</f>
        <v>2.9166666666666667E-2</v>
      </c>
      <c r="K29" s="30">
        <f>'CCCU (numbers)'!M29/'CCCU (% of 1st and 2nd)'!H29</f>
        <v>3.7499999999999999E-2</v>
      </c>
      <c r="L29" s="30">
        <f>'CCCU (numbers)'!N29/'CCCU (% of 1st and 2nd)'!H29</f>
        <v>0.125</v>
      </c>
      <c r="M29" s="31">
        <v>155</v>
      </c>
      <c r="N29" s="30">
        <f>'CCCU (numbers)'!Q29/'CCCU (% of 1st and 2nd)'!M29</f>
        <v>4.5161290322580643E-2</v>
      </c>
      <c r="O29" s="30">
        <f>'CCCU (numbers)'!R29/'CCCU (% of 1st and 2nd)'!M29</f>
        <v>3.2258064516129031E-2</v>
      </c>
      <c r="P29" s="30">
        <f>'CCCU (numbers)'!S29/'CCCU (% of 1st and 2nd)'!M29</f>
        <v>3.2258064516129031E-2</v>
      </c>
      <c r="Q29" s="30">
        <f>'CCCU (numbers)'!T29/'CCCU (% of 1st and 2nd)'!M29</f>
        <v>0.10967741935483871</v>
      </c>
      <c r="R29" s="31">
        <v>195</v>
      </c>
      <c r="S29" s="30">
        <f>'CCCU (numbers)'!W29/'CCCU (% of 1st and 2nd)'!R29</f>
        <v>2.0512820512820513E-2</v>
      </c>
      <c r="T29" s="30">
        <f>'CCCU (numbers)'!X29/'CCCU (% of 1st and 2nd)'!R29</f>
        <v>1.5384615384615385E-2</v>
      </c>
      <c r="U29" s="30">
        <f>'CCCU (numbers)'!Y29/'CCCU (% of 1st and 2nd)'!R29</f>
        <v>4.6153846153846156E-2</v>
      </c>
      <c r="V29" s="30">
        <f>'CCCU (numbers)'!Z29/'CCCU (% of 1st and 2nd)'!R29</f>
        <v>8.2051282051282051E-2</v>
      </c>
      <c r="W29" s="31">
        <v>197</v>
      </c>
      <c r="X29" s="30">
        <f>'CCCU (numbers)'!AC29/'CCCU (% of 1st and 2nd)'!W29</f>
        <v>1.015228426395939E-2</v>
      </c>
      <c r="Y29" s="30">
        <f>'CCCU (numbers)'!AD29/'CCCU (% of 1st and 2nd)'!W29</f>
        <v>5.076142131979695E-3</v>
      </c>
      <c r="Z29" s="30">
        <f>'CCCU (numbers)'!AE29/'CCCU (% of 1st and 2nd)'!W29</f>
        <v>3.0456852791878174E-2</v>
      </c>
      <c r="AA29" s="30">
        <f>'CCCU (numbers)'!AF29/'CCCU (% of 1st and 2nd)'!W29</f>
        <v>4.5685279187817257E-2</v>
      </c>
      <c r="AB29" s="33">
        <v>260</v>
      </c>
      <c r="AC29" s="30">
        <f>'CCCU (numbers)'!AI29/'CCCU (% of 1st and 2nd)'!AB29</f>
        <v>3.4615384615384617E-2</v>
      </c>
      <c r="AD29" s="30">
        <f>'CCCU (numbers)'!AJ29/'CCCU (% of 1st and 2nd)'!AB29</f>
        <v>1.5384615384615385E-2</v>
      </c>
      <c r="AE29" s="30">
        <f>'CCCU (numbers)'!AK29/'CCCU (% of 1st and 2nd)'!AB29</f>
        <v>3.4615384615384617E-2</v>
      </c>
      <c r="AF29" s="30">
        <f>'CCCU (numbers)'!AL29/'CCCU (% of 1st and 2nd)'!AB29</f>
        <v>8.461538461538462E-2</v>
      </c>
      <c r="AG29" s="51">
        <f t="shared" si="0"/>
        <v>-2.7453580901856761E-2</v>
      </c>
    </row>
    <row r="30" spans="1:33">
      <c r="A30" s="26">
        <v>212133</v>
      </c>
      <c r="B30" s="27" t="s">
        <v>282</v>
      </c>
      <c r="C30" s="31">
        <v>632</v>
      </c>
      <c r="D30" s="30">
        <f>'CCCU (numbers)'!E30/'CCCU (% of 1st and 2nd)'!C30</f>
        <v>3.6392405063291139E-2</v>
      </c>
      <c r="E30" s="30">
        <f>'CCCU (numbers)'!F30/'CCCU (% of 1st and 2nd)'!C30</f>
        <v>1.1075949367088608E-2</v>
      </c>
      <c r="F30" s="30">
        <f>'CCCU (numbers)'!G30/'CCCU (% of 1st and 2nd)'!C30</f>
        <v>6.3291139240506328E-3</v>
      </c>
      <c r="G30" s="30">
        <f>'CCCU (numbers)'!H30/'CCCU (% of 1st and 2nd)'!C30</f>
        <v>5.3797468354430382E-2</v>
      </c>
      <c r="H30" s="31">
        <v>539</v>
      </c>
      <c r="I30" s="30">
        <f>'CCCU (numbers)'!K30/'CCCU (% of 1st and 2nd)'!H30</f>
        <v>4.6382189239332093E-2</v>
      </c>
      <c r="J30" s="30">
        <f>'CCCU (numbers)'!L30/'CCCU (% of 1st and 2nd)'!H30</f>
        <v>1.4842300556586271E-2</v>
      </c>
      <c r="K30" s="30">
        <f>'CCCU (numbers)'!M30/'CCCU (% of 1st and 2nd)'!H30</f>
        <v>7.4211502782931356E-3</v>
      </c>
      <c r="L30" s="30">
        <f>'CCCU (numbers)'!N30/'CCCU (% of 1st and 2nd)'!H30</f>
        <v>6.8645640074211506E-2</v>
      </c>
      <c r="M30" s="31">
        <v>537</v>
      </c>
      <c r="N30" s="30">
        <f>'CCCU (numbers)'!Q30/'CCCU (% of 1st and 2nd)'!M30</f>
        <v>4.2830540037243951E-2</v>
      </c>
      <c r="O30" s="30">
        <f>'CCCU (numbers)'!R30/'CCCU (% of 1st and 2nd)'!M30</f>
        <v>2.4208566108007448E-2</v>
      </c>
      <c r="P30" s="30">
        <f>'CCCU (numbers)'!S30/'CCCU (% of 1st and 2nd)'!M30</f>
        <v>7.4487895716945996E-3</v>
      </c>
      <c r="Q30" s="30">
        <f>'CCCU (numbers)'!T30/'CCCU (% of 1st and 2nd)'!M30</f>
        <v>7.4487895716946001E-2</v>
      </c>
      <c r="R30" s="31">
        <v>517</v>
      </c>
      <c r="S30" s="30">
        <f>'CCCU (numbers)'!W30/'CCCU (% of 1st and 2nd)'!R30</f>
        <v>3.0947775628626693E-2</v>
      </c>
      <c r="T30" s="30">
        <f>'CCCU (numbers)'!X30/'CCCU (% of 1st and 2nd)'!R30</f>
        <v>2.321083172147002E-2</v>
      </c>
      <c r="U30" s="30">
        <f>'CCCU (numbers)'!Y30/'CCCU (% of 1st and 2nd)'!R30</f>
        <v>7.7369439071566732E-3</v>
      </c>
      <c r="V30" s="30">
        <f>'CCCU (numbers)'!Z30/'CCCU (% of 1st and 2nd)'!R30</f>
        <v>6.1895551257253385E-2</v>
      </c>
      <c r="W30" s="31">
        <v>522</v>
      </c>
      <c r="X30" s="30">
        <f>'CCCU (numbers)'!AC30/'CCCU (% of 1st and 2nd)'!W30</f>
        <v>3.2567049808429116E-2</v>
      </c>
      <c r="Y30" s="30">
        <f>'CCCU (numbers)'!AD30/'CCCU (% of 1st and 2nd)'!W30</f>
        <v>2.4904214559386972E-2</v>
      </c>
      <c r="Z30" s="30">
        <f>'CCCU (numbers)'!AE30/'CCCU (% of 1st and 2nd)'!W30</f>
        <v>1.1494252873563218E-2</v>
      </c>
      <c r="AA30" s="30">
        <f>'CCCU (numbers)'!AF30/'CCCU (% of 1st and 2nd)'!W30</f>
        <v>6.8965517241379309E-2</v>
      </c>
      <c r="AB30" s="33">
        <v>497</v>
      </c>
      <c r="AC30" s="30">
        <f>'CCCU (numbers)'!AI30/'CCCU (% of 1st and 2nd)'!AB30</f>
        <v>3.6217303822937627E-2</v>
      </c>
      <c r="AD30" s="30">
        <f>'CCCU (numbers)'!AJ30/'CCCU (% of 1st and 2nd)'!AB30</f>
        <v>1.2072434607645875E-2</v>
      </c>
      <c r="AE30" s="30">
        <f>'CCCU (numbers)'!AK30/'CCCU (% of 1st and 2nd)'!AB30</f>
        <v>1.0060362173038229E-2</v>
      </c>
      <c r="AF30" s="30">
        <f>'CCCU (numbers)'!AL30/'CCCU (% of 1st and 2nd)'!AB30</f>
        <v>5.8350100603621731E-2</v>
      </c>
      <c r="AG30" s="51">
        <f t="shared" si="0"/>
        <v>4.552632249191349E-3</v>
      </c>
    </row>
    <row r="31" spans="1:33">
      <c r="A31" s="26">
        <v>217998</v>
      </c>
      <c r="B31" s="27" t="s">
        <v>284</v>
      </c>
      <c r="C31" s="31">
        <v>104</v>
      </c>
      <c r="D31" s="30">
        <f>'CCCU (numbers)'!E31/'CCCU (% of 1st and 2nd)'!C31</f>
        <v>9.6153846153846159E-3</v>
      </c>
      <c r="E31" s="30">
        <f>'CCCU (numbers)'!F31/'CCCU (% of 1st and 2nd)'!C31</f>
        <v>9.6153846153846159E-3</v>
      </c>
      <c r="F31" s="30">
        <f>'CCCU (numbers)'!G31/'CCCU (% of 1st and 2nd)'!C31</f>
        <v>0.10576923076923077</v>
      </c>
      <c r="G31" s="30">
        <f>'CCCU (numbers)'!H31/'CCCU (% of 1st and 2nd)'!C31</f>
        <v>0.125</v>
      </c>
      <c r="H31" s="31">
        <v>119</v>
      </c>
      <c r="I31" s="30">
        <f>'CCCU (numbers)'!K31/'CCCU (% of 1st and 2nd)'!H31</f>
        <v>1.680672268907563E-2</v>
      </c>
      <c r="J31" s="30">
        <f>'CCCU (numbers)'!L31/'CCCU (% of 1st and 2nd)'!H31</f>
        <v>5.8823529411764705E-2</v>
      </c>
      <c r="K31" s="30">
        <f>'CCCU (numbers)'!M31/'CCCU (% of 1st and 2nd)'!H31</f>
        <v>0.11764705882352941</v>
      </c>
      <c r="L31" s="30">
        <f>'CCCU (numbers)'!N31/'CCCU (% of 1st and 2nd)'!H31</f>
        <v>0.19327731092436976</v>
      </c>
      <c r="M31" s="31">
        <v>135</v>
      </c>
      <c r="N31" s="30">
        <f>'CCCU (numbers)'!Q31/'CCCU (% of 1st and 2nd)'!M31</f>
        <v>8.1481481481481488E-2</v>
      </c>
      <c r="O31" s="30">
        <f>'CCCU (numbers)'!R31/'CCCU (% of 1st and 2nd)'!M31</f>
        <v>4.4444444444444446E-2</v>
      </c>
      <c r="P31" s="30">
        <f>'CCCU (numbers)'!S31/'CCCU (% of 1st and 2nd)'!M31</f>
        <v>8.8888888888888892E-2</v>
      </c>
      <c r="Q31" s="30">
        <f>'CCCU (numbers)'!T31/'CCCU (% of 1st and 2nd)'!M31</f>
        <v>0.21481481481481482</v>
      </c>
      <c r="R31" s="31">
        <v>141</v>
      </c>
      <c r="S31" s="30">
        <f>'CCCU (numbers)'!W31/'CCCU (% of 1st and 2nd)'!R31</f>
        <v>4.2553191489361701E-2</v>
      </c>
      <c r="T31" s="30">
        <f>'CCCU (numbers)'!X31/'CCCU (% of 1st and 2nd)'!R31</f>
        <v>6.3829787234042548E-2</v>
      </c>
      <c r="U31" s="30">
        <f>'CCCU (numbers)'!Y31/'CCCU (% of 1st and 2nd)'!R31</f>
        <v>3.5460992907801421E-2</v>
      </c>
      <c r="V31" s="30">
        <f>'CCCU (numbers)'!Z31/'CCCU (% of 1st and 2nd)'!R31</f>
        <v>0.14184397163120568</v>
      </c>
      <c r="W31" s="31">
        <v>112</v>
      </c>
      <c r="X31" s="30">
        <f>'CCCU (numbers)'!AC31/'CCCU (% of 1st and 2nd)'!W31</f>
        <v>2.6785714285714284E-2</v>
      </c>
      <c r="Y31" s="30">
        <f>'CCCU (numbers)'!AD31/'CCCU (% of 1st and 2nd)'!W31</f>
        <v>3.5714285714285712E-2</v>
      </c>
      <c r="Z31" s="30">
        <f>'CCCU (numbers)'!AE31/'CCCU (% of 1st and 2nd)'!W31</f>
        <v>2.6785714285714284E-2</v>
      </c>
      <c r="AA31" s="30">
        <f>'CCCU (numbers)'!AF31/'CCCU (% of 1st and 2nd)'!W31</f>
        <v>8.9285714285714288E-2</v>
      </c>
      <c r="AB31" s="33">
        <v>112</v>
      </c>
      <c r="AC31" s="30">
        <f>'CCCU (numbers)'!AI31/'CCCU (% of 1st and 2nd)'!AB31</f>
        <v>2.6785714285714284E-2</v>
      </c>
      <c r="AD31" s="30">
        <f>'CCCU (numbers)'!AJ31/'CCCU (% of 1st and 2nd)'!AB31</f>
        <v>3.5714285714285712E-2</v>
      </c>
      <c r="AE31" s="30">
        <f>'CCCU (numbers)'!AK31/'CCCU (% of 1st and 2nd)'!AB31</f>
        <v>4.4642857142857144E-2</v>
      </c>
      <c r="AF31" s="30">
        <f>'CCCU (numbers)'!AL31/'CCCU (% of 1st and 2nd)'!AB31</f>
        <v>0.10714285714285714</v>
      </c>
      <c r="AG31" s="51">
        <f t="shared" si="0"/>
        <v>-1.7857142857142863E-2</v>
      </c>
    </row>
    <row r="32" spans="1:33">
      <c r="A32" s="26">
        <v>177339</v>
      </c>
      <c r="B32" s="27" t="s">
        <v>285</v>
      </c>
      <c r="C32" s="31">
        <v>286</v>
      </c>
      <c r="D32" s="30">
        <f>'CCCU (numbers)'!E32/'CCCU (% of 1st and 2nd)'!C32</f>
        <v>0</v>
      </c>
      <c r="E32" s="30">
        <f>'CCCU (numbers)'!F32/'CCCU (% of 1st and 2nd)'!C32</f>
        <v>3.1468531468531472E-2</v>
      </c>
      <c r="F32" s="30">
        <f>'CCCU (numbers)'!G32/'CCCU (% of 1st and 2nd)'!C32</f>
        <v>0.11538461538461539</v>
      </c>
      <c r="G32" s="30">
        <f>'CCCU (numbers)'!H32/'CCCU (% of 1st and 2nd)'!C32</f>
        <v>0.14685314685314685</v>
      </c>
      <c r="H32" s="31">
        <v>352</v>
      </c>
      <c r="I32" s="30">
        <f>'CCCU (numbers)'!K32/'CCCU (% of 1st and 2nd)'!H32</f>
        <v>1.9886363636363636E-2</v>
      </c>
      <c r="J32" s="30">
        <f>'CCCU (numbers)'!L32/'CCCU (% of 1st and 2nd)'!H32</f>
        <v>1.4204545454545454E-2</v>
      </c>
      <c r="K32" s="30">
        <f>'CCCU (numbers)'!M32/'CCCU (% of 1st and 2nd)'!H32</f>
        <v>7.9545454545454544E-2</v>
      </c>
      <c r="L32" s="30">
        <f>'CCCU (numbers)'!N32/'CCCU (% of 1st and 2nd)'!H32</f>
        <v>0.11363636363636363</v>
      </c>
      <c r="M32" s="31">
        <v>324</v>
      </c>
      <c r="N32" s="30">
        <f>'CCCU (numbers)'!Q32/'CCCU (% of 1st and 2nd)'!M32</f>
        <v>1.8518518518518517E-2</v>
      </c>
      <c r="O32" s="30">
        <f>'CCCU (numbers)'!R32/'CCCU (% of 1st and 2nd)'!M32</f>
        <v>2.4691358024691357E-2</v>
      </c>
      <c r="P32" s="30">
        <f>'CCCU (numbers)'!S32/'CCCU (% of 1st and 2nd)'!M32</f>
        <v>0.11728395061728394</v>
      </c>
      <c r="Q32" s="30">
        <f>'CCCU (numbers)'!T32/'CCCU (% of 1st and 2nd)'!M32</f>
        <v>0.16049382716049382</v>
      </c>
      <c r="R32" s="31">
        <v>346</v>
      </c>
      <c r="S32" s="30">
        <f>'CCCU (numbers)'!W32/'CCCU (% of 1st and 2nd)'!R32</f>
        <v>1.1560693641618497E-2</v>
      </c>
      <c r="T32" s="30">
        <f>'CCCU (numbers)'!X32/'CCCU (% of 1st and 2nd)'!R32</f>
        <v>1.1560693641618497E-2</v>
      </c>
      <c r="U32" s="30">
        <f>'CCCU (numbers)'!Y32/'CCCU (% of 1st and 2nd)'!R32</f>
        <v>4.046242774566474E-2</v>
      </c>
      <c r="V32" s="30">
        <f>'CCCU (numbers)'!Z32/'CCCU (% of 1st and 2nd)'!R32</f>
        <v>6.358381502890173E-2</v>
      </c>
      <c r="W32" s="31">
        <v>408</v>
      </c>
      <c r="X32" s="30">
        <f>'CCCU (numbers)'!AC32/'CCCU (% of 1st and 2nd)'!W32</f>
        <v>1.9607843137254902E-2</v>
      </c>
      <c r="Y32" s="30">
        <f>'CCCU (numbers)'!AD32/'CCCU (% of 1st and 2nd)'!W32</f>
        <v>1.2254901960784314E-2</v>
      </c>
      <c r="Z32" s="30">
        <f>'CCCU (numbers)'!AE32/'CCCU (% of 1st and 2nd)'!W32</f>
        <v>4.1666666666666664E-2</v>
      </c>
      <c r="AA32" s="30">
        <f>'CCCU (numbers)'!AF32/'CCCU (% of 1st and 2nd)'!W32</f>
        <v>7.3529411764705885E-2</v>
      </c>
      <c r="AB32" s="33">
        <v>416</v>
      </c>
      <c r="AC32" s="30">
        <f>'CCCU (numbers)'!AI32/'CCCU (% of 1st and 2nd)'!AB32</f>
        <v>1.4423076923076924E-2</v>
      </c>
      <c r="AD32" s="30">
        <f>'CCCU (numbers)'!AJ32/'CCCU (% of 1st and 2nd)'!AB32</f>
        <v>7.2115384615384619E-3</v>
      </c>
      <c r="AE32" s="30">
        <f>'CCCU (numbers)'!AK32/'CCCU (% of 1st and 2nd)'!AB32</f>
        <v>4.567307692307692E-2</v>
      </c>
      <c r="AF32" s="30">
        <f>'CCCU (numbers)'!AL32/'CCCU (% of 1st and 2nd)'!AB32</f>
        <v>6.7307692307692304E-2</v>
      </c>
      <c r="AG32" s="51">
        <f t="shared" si="0"/>
        <v>-7.9545454545454544E-2</v>
      </c>
    </row>
    <row r="33" spans="1:33">
      <c r="A33" s="26">
        <v>114813</v>
      </c>
      <c r="B33" s="27" t="s">
        <v>287</v>
      </c>
      <c r="C33" s="31">
        <v>331</v>
      </c>
      <c r="D33" s="30">
        <f>'CCCU (numbers)'!E33/'CCCU (% of 1st and 2nd)'!C33</f>
        <v>2.4169184290030211E-2</v>
      </c>
      <c r="E33" s="30">
        <f>'CCCU (numbers)'!F33/'CCCU (% of 1st and 2nd)'!C33</f>
        <v>1.2084592145015106E-2</v>
      </c>
      <c r="F33" s="30">
        <f>'CCCU (numbers)'!G33/'CCCU (% of 1st and 2nd)'!C33</f>
        <v>0</v>
      </c>
      <c r="G33" s="30">
        <f>'CCCU (numbers)'!H33/'CCCU (% of 1st and 2nd)'!C33</f>
        <v>3.6253776435045321E-2</v>
      </c>
      <c r="H33" s="31">
        <v>386</v>
      </c>
      <c r="I33" s="30">
        <f>'CCCU (numbers)'!K33/'CCCU (% of 1st and 2nd)'!H33</f>
        <v>3.6269430051813469E-2</v>
      </c>
      <c r="J33" s="30">
        <f>'CCCU (numbers)'!L33/'CCCU (% of 1st and 2nd)'!H33</f>
        <v>1.5544041450777202E-2</v>
      </c>
      <c r="K33" s="30">
        <f>'CCCU (numbers)'!M33/'CCCU (% of 1st and 2nd)'!H33</f>
        <v>1.2953367875647668E-2</v>
      </c>
      <c r="L33" s="30">
        <f>'CCCU (numbers)'!N33/'CCCU (% of 1st and 2nd)'!H33</f>
        <v>6.4766839378238336E-2</v>
      </c>
      <c r="M33" s="31">
        <v>467</v>
      </c>
      <c r="N33" s="30">
        <f>'CCCU (numbers)'!Q33/'CCCU (% of 1st and 2nd)'!M33</f>
        <v>1.0706638115631691E-2</v>
      </c>
      <c r="O33" s="30">
        <f>'CCCU (numbers)'!R33/'CCCU (% of 1st and 2nd)'!M33</f>
        <v>1.0706638115631691E-2</v>
      </c>
      <c r="P33" s="30">
        <f>'CCCU (numbers)'!S33/'CCCU (% of 1st and 2nd)'!M33</f>
        <v>8.5653104925053538E-3</v>
      </c>
      <c r="Q33" s="30">
        <f>'CCCU (numbers)'!T33/'CCCU (% of 1st and 2nd)'!M33</f>
        <v>2.9978586723768737E-2</v>
      </c>
      <c r="R33" s="31">
        <v>512</v>
      </c>
      <c r="S33" s="30">
        <f>'CCCU (numbers)'!W33/'CCCU (% of 1st and 2nd)'!R33</f>
        <v>1.953125E-2</v>
      </c>
      <c r="T33" s="30">
        <f>'CCCU (numbers)'!X33/'CCCU (% of 1st and 2nd)'!R33</f>
        <v>1.953125E-2</v>
      </c>
      <c r="U33" s="30">
        <f>'CCCU (numbers)'!Y33/'CCCU (% of 1st and 2nd)'!R33</f>
        <v>1.953125E-3</v>
      </c>
      <c r="V33" s="30">
        <f>'CCCU (numbers)'!Z33/'CCCU (% of 1st and 2nd)'!R33</f>
        <v>4.1015625E-2</v>
      </c>
      <c r="W33" s="31">
        <v>771</v>
      </c>
      <c r="X33" s="30">
        <f>'CCCU (numbers)'!AC33/'CCCU (% of 1st and 2nd)'!W33</f>
        <v>6.4850843060959796E-3</v>
      </c>
      <c r="Y33" s="30">
        <f>'CCCU (numbers)'!AD33/'CCCU (% of 1st and 2nd)'!W33</f>
        <v>1.1673151750972763E-2</v>
      </c>
      <c r="Z33" s="30">
        <f>'CCCU (numbers)'!AE33/'CCCU (% of 1st and 2nd)'!W33</f>
        <v>0</v>
      </c>
      <c r="AA33" s="30">
        <f>'CCCU (numbers)'!AF33/'CCCU (% of 1st and 2nd)'!W33</f>
        <v>1.8158236057068743E-2</v>
      </c>
      <c r="AB33" s="33">
        <v>595</v>
      </c>
      <c r="AC33" s="30">
        <f>'CCCU (numbers)'!AI33/'CCCU (% of 1st and 2nd)'!AB33</f>
        <v>0</v>
      </c>
      <c r="AD33" s="30">
        <f>'CCCU (numbers)'!AJ33/'CCCU (% of 1st and 2nd)'!AB33</f>
        <v>1.0084033613445379E-2</v>
      </c>
      <c r="AE33" s="30">
        <f>'CCCU (numbers)'!AK33/'CCCU (% of 1st and 2nd)'!AB33</f>
        <v>1.6806722689075631E-3</v>
      </c>
      <c r="AF33" s="30">
        <f>'CCCU (numbers)'!AL33/'CCCU (% of 1st and 2nd)'!AB33</f>
        <v>1.1764705882352941E-2</v>
      </c>
      <c r="AG33" s="51">
        <f t="shared" si="0"/>
        <v>-2.448907055269238E-2</v>
      </c>
    </row>
    <row r="34" spans="1:33">
      <c r="A34" s="26">
        <v>212656</v>
      </c>
      <c r="B34" s="27" t="s">
        <v>288</v>
      </c>
      <c r="C34" s="31">
        <v>432</v>
      </c>
      <c r="D34" s="30">
        <f>'CCCU (numbers)'!E34/'CCCU (% of 1st and 2nd)'!C34</f>
        <v>3.9351851851851853E-2</v>
      </c>
      <c r="E34" s="30">
        <f>'CCCU (numbers)'!F34/'CCCU (% of 1st and 2nd)'!C34</f>
        <v>1.3888888888888888E-2</v>
      </c>
      <c r="F34" s="30">
        <f>'CCCU (numbers)'!G34/'CCCU (% of 1st and 2nd)'!C34</f>
        <v>1.8518518518518517E-2</v>
      </c>
      <c r="G34" s="30">
        <f>'CCCU (numbers)'!H34/'CCCU (% of 1st and 2nd)'!C34</f>
        <v>7.1759259259259259E-2</v>
      </c>
      <c r="H34" s="31">
        <v>404</v>
      </c>
      <c r="I34" s="30">
        <f>'CCCU (numbers)'!K34/'CCCU (% of 1st and 2nd)'!H34</f>
        <v>4.2079207920792082E-2</v>
      </c>
      <c r="J34" s="30">
        <f>'CCCU (numbers)'!L34/'CCCU (% of 1st and 2nd)'!H34</f>
        <v>3.2178217821782179E-2</v>
      </c>
      <c r="K34" s="30">
        <f>'CCCU (numbers)'!M34/'CCCU (% of 1st and 2nd)'!H34</f>
        <v>7.4257425742574254E-3</v>
      </c>
      <c r="L34" s="30">
        <f>'CCCU (numbers)'!N34/'CCCU (% of 1st and 2nd)'!H34</f>
        <v>8.1683168316831686E-2</v>
      </c>
      <c r="M34" s="31">
        <v>452</v>
      </c>
      <c r="N34" s="30">
        <f>'CCCU (numbers)'!Q34/'CCCU (% of 1st and 2nd)'!M34</f>
        <v>3.7610619469026552E-2</v>
      </c>
      <c r="O34" s="30">
        <f>'CCCU (numbers)'!R34/'CCCU (% of 1st and 2nd)'!M34</f>
        <v>1.7699115044247787E-2</v>
      </c>
      <c r="P34" s="30">
        <f>'CCCU (numbers)'!S34/'CCCU (% of 1st and 2nd)'!M34</f>
        <v>2.2123893805309734E-3</v>
      </c>
      <c r="Q34" s="30">
        <f>'CCCU (numbers)'!T34/'CCCU (% of 1st and 2nd)'!M34</f>
        <v>5.7522123893805309E-2</v>
      </c>
      <c r="R34" s="31">
        <v>411</v>
      </c>
      <c r="S34" s="30">
        <f>'CCCU (numbers)'!W34/'CCCU (% of 1st and 2nd)'!R34</f>
        <v>3.1630170316301706E-2</v>
      </c>
      <c r="T34" s="30">
        <f>'CCCU (numbers)'!X34/'CCCU (% of 1st and 2nd)'!R34</f>
        <v>2.6763990267639901E-2</v>
      </c>
      <c r="U34" s="30">
        <f>'CCCU (numbers)'!Y34/'CCCU (% of 1st and 2nd)'!R34</f>
        <v>4.8661800486618006E-3</v>
      </c>
      <c r="V34" s="30">
        <f>'CCCU (numbers)'!Z34/'CCCU (% of 1st and 2nd)'!R34</f>
        <v>6.3260340632603412E-2</v>
      </c>
      <c r="W34" s="31">
        <v>478</v>
      </c>
      <c r="X34" s="30">
        <f>'CCCU (numbers)'!AC34/'CCCU (% of 1st and 2nd)'!W34</f>
        <v>3.1380753138075312E-2</v>
      </c>
      <c r="Y34" s="30">
        <f>'CCCU (numbers)'!AD34/'CCCU (% of 1st and 2nd)'!W34</f>
        <v>2.7196652719665274E-2</v>
      </c>
      <c r="Z34" s="30">
        <f>'CCCU (numbers)'!AE34/'CCCU (% of 1st and 2nd)'!W34</f>
        <v>2.0920502092050207E-3</v>
      </c>
      <c r="AA34" s="30">
        <f>'CCCU (numbers)'!AF34/'CCCU (% of 1st and 2nd)'!W34</f>
        <v>6.0669456066945605E-2</v>
      </c>
      <c r="AB34" s="33">
        <v>459</v>
      </c>
      <c r="AC34" s="30">
        <f>'CCCU (numbers)'!AI34/'CCCU (% of 1st and 2nd)'!AB34</f>
        <v>4.1394335511982572E-2</v>
      </c>
      <c r="AD34" s="30">
        <f>'CCCU (numbers)'!AJ34/'CCCU (% of 1st and 2nd)'!AB34</f>
        <v>3.0501089324618737E-2</v>
      </c>
      <c r="AE34" s="30">
        <f>'CCCU (numbers)'!AK34/'CCCU (% of 1st and 2nd)'!AB34</f>
        <v>6.5359477124183009E-3</v>
      </c>
      <c r="AF34" s="30">
        <f>'CCCU (numbers)'!AL34/'CCCU (% of 1st and 2nd)'!AB34</f>
        <v>7.8431372549019607E-2</v>
      </c>
      <c r="AG34" s="51">
        <f t="shared" si="0"/>
        <v>6.672113289760348E-3</v>
      </c>
    </row>
    <row r="35" spans="1:33">
      <c r="A35" s="26">
        <v>165936</v>
      </c>
      <c r="B35" s="27" t="s">
        <v>289</v>
      </c>
      <c r="C35" s="31">
        <v>483</v>
      </c>
      <c r="D35" s="30">
        <f>'CCCU (numbers)'!E35/'CCCU (% of 1st and 2nd)'!C35</f>
        <v>0.11180124223602485</v>
      </c>
      <c r="E35" s="30">
        <f>'CCCU (numbers)'!F35/'CCCU (% of 1st and 2nd)'!C35</f>
        <v>6.0041407867494824E-2</v>
      </c>
      <c r="F35" s="30">
        <f>'CCCU (numbers)'!G35/'CCCU (% of 1st and 2nd)'!C35</f>
        <v>7.6604554865424432E-2</v>
      </c>
      <c r="G35" s="30">
        <f>'CCCU (numbers)'!H35/'CCCU (% of 1st and 2nd)'!C35</f>
        <v>0.2484472049689441</v>
      </c>
      <c r="H35" s="31">
        <v>487</v>
      </c>
      <c r="I35" s="30">
        <f>'CCCU (numbers)'!K35/'CCCU (% of 1st and 2nd)'!H35</f>
        <v>9.2402464065708415E-2</v>
      </c>
      <c r="J35" s="30">
        <f>'CCCU (numbers)'!L35/'CCCU (% of 1st and 2nd)'!H35</f>
        <v>6.7761806981519512E-2</v>
      </c>
      <c r="K35" s="30">
        <f>'CCCU (numbers)'!M35/'CCCU (% of 1st and 2nd)'!H35</f>
        <v>9.034907597535935E-2</v>
      </c>
      <c r="L35" s="30">
        <f>'CCCU (numbers)'!N35/'CCCU (% of 1st and 2nd)'!H35</f>
        <v>0.25051334702258726</v>
      </c>
      <c r="M35" s="31">
        <v>408</v>
      </c>
      <c r="N35" s="30">
        <f>'CCCU (numbers)'!Q35/'CCCU (% of 1st and 2nd)'!M35</f>
        <v>0.10784313725490197</v>
      </c>
      <c r="O35" s="30">
        <f>'CCCU (numbers)'!R35/'CCCU (% of 1st and 2nd)'!M35</f>
        <v>4.4117647058823532E-2</v>
      </c>
      <c r="P35" s="30">
        <f>'CCCU (numbers)'!S35/'CCCU (% of 1st and 2nd)'!M35</f>
        <v>7.8431372549019607E-2</v>
      </c>
      <c r="Q35" s="30">
        <f>'CCCU (numbers)'!T35/'CCCU (% of 1st and 2nd)'!M35</f>
        <v>0.23039215686274508</v>
      </c>
      <c r="R35" s="31">
        <v>451</v>
      </c>
      <c r="S35" s="30">
        <f>'CCCU (numbers)'!W35/'CCCU (% of 1st and 2nd)'!R35</f>
        <v>9.7560975609756101E-2</v>
      </c>
      <c r="T35" s="30">
        <f>'CCCU (numbers)'!X35/'CCCU (% of 1st and 2nd)'!R35</f>
        <v>6.6518847006651879E-2</v>
      </c>
      <c r="U35" s="30">
        <f>'CCCU (numbers)'!Y35/'CCCU (% of 1st and 2nd)'!R35</f>
        <v>8.4257206208425722E-2</v>
      </c>
      <c r="V35" s="30">
        <f>'CCCU (numbers)'!Z35/'CCCU (% of 1st and 2nd)'!R35</f>
        <v>0.24833702882483372</v>
      </c>
      <c r="W35" s="31">
        <v>421</v>
      </c>
      <c r="X35" s="30">
        <f>'CCCU (numbers)'!AC35/'CCCU (% of 1st and 2nd)'!W35</f>
        <v>4.9881235154394299E-2</v>
      </c>
      <c r="Y35" s="30">
        <f>'CCCU (numbers)'!AD35/'CCCU (% of 1st and 2nd)'!W35</f>
        <v>6.413301662707839E-2</v>
      </c>
      <c r="Z35" s="30">
        <f>'CCCU (numbers)'!AE35/'CCCU (% of 1st and 2nd)'!W35</f>
        <v>5.4631828978622329E-2</v>
      </c>
      <c r="AA35" s="30">
        <f>'CCCU (numbers)'!AF35/'CCCU (% of 1st and 2nd)'!W35</f>
        <v>0.16864608076009502</v>
      </c>
      <c r="AB35" s="33">
        <v>378</v>
      </c>
      <c r="AC35" s="30">
        <f>'CCCU (numbers)'!AI35/'CCCU (% of 1st and 2nd)'!AB35</f>
        <v>6.6137566137566134E-2</v>
      </c>
      <c r="AD35" s="30">
        <f>'CCCU (numbers)'!AJ35/'CCCU (% of 1st and 2nd)'!AB35</f>
        <v>3.439153439153439E-2</v>
      </c>
      <c r="AE35" s="30">
        <f>'CCCU (numbers)'!AK35/'CCCU (% of 1st and 2nd)'!AB35</f>
        <v>6.0846560846560843E-2</v>
      </c>
      <c r="AF35" s="30">
        <f>'CCCU (numbers)'!AL35/'CCCU (% of 1st and 2nd)'!AB35</f>
        <v>0.16137566137566137</v>
      </c>
      <c r="AG35" s="51">
        <f t="shared" ref="AG35:AG66" si="1">AF35-G35</f>
        <v>-8.707154359328273E-2</v>
      </c>
    </row>
    <row r="36" spans="1:33">
      <c r="A36" s="26">
        <v>150668</v>
      </c>
      <c r="B36" s="27" t="s">
        <v>290</v>
      </c>
      <c r="C36" s="31">
        <v>245</v>
      </c>
      <c r="D36" s="30">
        <f>'CCCU (numbers)'!E36/'CCCU (% of 1st and 2nd)'!C36</f>
        <v>3.6734693877551024E-2</v>
      </c>
      <c r="E36" s="30">
        <f>'CCCU (numbers)'!F36/'CCCU (% of 1st and 2nd)'!C36</f>
        <v>5.7142857142857141E-2</v>
      </c>
      <c r="F36" s="30">
        <f>'CCCU (numbers)'!G36/'CCCU (% of 1st and 2nd)'!C36</f>
        <v>2.8571428571428571E-2</v>
      </c>
      <c r="G36" s="30">
        <f>'CCCU (numbers)'!H36/'CCCU (% of 1st and 2nd)'!C36</f>
        <v>0.12244897959183673</v>
      </c>
      <c r="H36" s="31">
        <v>255</v>
      </c>
      <c r="I36" s="30">
        <f>'CCCU (numbers)'!K36/'CCCU (% of 1st and 2nd)'!H36</f>
        <v>3.5294117647058823E-2</v>
      </c>
      <c r="J36" s="30">
        <f>'CCCU (numbers)'!L36/'CCCU (% of 1st and 2nd)'!H36</f>
        <v>5.4901960784313725E-2</v>
      </c>
      <c r="K36" s="30">
        <f>'CCCU (numbers)'!M36/'CCCU (% of 1st and 2nd)'!H36</f>
        <v>1.9607843137254902E-2</v>
      </c>
      <c r="L36" s="30">
        <f>'CCCU (numbers)'!N36/'CCCU (% of 1st and 2nd)'!H36</f>
        <v>0.10980392156862745</v>
      </c>
      <c r="M36" s="31">
        <v>257</v>
      </c>
      <c r="N36" s="30">
        <f>'CCCU (numbers)'!Q36/'CCCU (% of 1st and 2nd)'!M36</f>
        <v>1.556420233463035E-2</v>
      </c>
      <c r="O36" s="30">
        <f>'CCCU (numbers)'!R36/'CCCU (% of 1st and 2nd)'!M36</f>
        <v>3.1128404669260701E-2</v>
      </c>
      <c r="P36" s="30">
        <f>'CCCU (numbers)'!S36/'CCCU (% of 1st and 2nd)'!M36</f>
        <v>5.4474708171206226E-2</v>
      </c>
      <c r="Q36" s="30">
        <f>'CCCU (numbers)'!T36/'CCCU (% of 1st and 2nd)'!M36</f>
        <v>0.10116731517509728</v>
      </c>
      <c r="R36" s="31">
        <v>286</v>
      </c>
      <c r="S36" s="30">
        <f>'CCCU (numbers)'!W36/'CCCU (% of 1st and 2nd)'!R36</f>
        <v>2.4475524475524476E-2</v>
      </c>
      <c r="T36" s="30">
        <f>'CCCU (numbers)'!X36/'CCCU (% of 1st and 2nd)'!R36</f>
        <v>4.5454545454545456E-2</v>
      </c>
      <c r="U36" s="30">
        <f>'CCCU (numbers)'!Y36/'CCCU (% of 1st and 2nd)'!R36</f>
        <v>3.4965034965034968E-2</v>
      </c>
      <c r="V36" s="30">
        <f>'CCCU (numbers)'!Z36/'CCCU (% of 1st and 2nd)'!R36</f>
        <v>0.1048951048951049</v>
      </c>
      <c r="W36" s="31">
        <v>231</v>
      </c>
      <c r="X36" s="30">
        <f>'CCCU (numbers)'!AC36/'CCCU (% of 1st and 2nd)'!W36</f>
        <v>5.1948051948051951E-2</v>
      </c>
      <c r="Y36" s="30">
        <f>'CCCU (numbers)'!AD36/'CCCU (% of 1st and 2nd)'!W36</f>
        <v>6.4935064935064929E-2</v>
      </c>
      <c r="Z36" s="30">
        <f>'CCCU (numbers)'!AE36/'CCCU (% of 1st and 2nd)'!W36</f>
        <v>3.0303030303030304E-2</v>
      </c>
      <c r="AA36" s="30">
        <f>'CCCU (numbers)'!AF36/'CCCU (% of 1st and 2nd)'!W36</f>
        <v>0.1471861471861472</v>
      </c>
      <c r="AB36" s="33">
        <v>227</v>
      </c>
      <c r="AC36" s="30">
        <f>'CCCU (numbers)'!AI36/'CCCU (% of 1st and 2nd)'!AB36</f>
        <v>3.5242290748898682E-2</v>
      </c>
      <c r="AD36" s="30">
        <f>'CCCU (numbers)'!AJ36/'CCCU (% of 1st and 2nd)'!AB36</f>
        <v>2.643171806167401E-2</v>
      </c>
      <c r="AE36" s="30">
        <f>'CCCU (numbers)'!AK36/'CCCU (% of 1st and 2nd)'!AB36</f>
        <v>0</v>
      </c>
      <c r="AF36" s="30">
        <f>'CCCU (numbers)'!AL36/'CCCU (% of 1st and 2nd)'!AB36</f>
        <v>6.1674008810572688E-2</v>
      </c>
      <c r="AG36" s="51">
        <f t="shared" si="1"/>
        <v>-6.0774970781264044E-2</v>
      </c>
    </row>
    <row r="37" spans="1:33">
      <c r="A37" s="26">
        <v>150677</v>
      </c>
      <c r="B37" s="27" t="s">
        <v>291</v>
      </c>
      <c r="C37" s="31">
        <v>217</v>
      </c>
      <c r="D37" s="30">
        <f>'CCCU (numbers)'!E37/'CCCU (% of 1st and 2nd)'!C37</f>
        <v>1.8433179723502304E-2</v>
      </c>
      <c r="E37" s="30">
        <f>'CCCU (numbers)'!F37/'CCCU (% of 1st and 2nd)'!C37</f>
        <v>0</v>
      </c>
      <c r="F37" s="30">
        <f>'CCCU (numbers)'!G37/'CCCU (% of 1st and 2nd)'!C37</f>
        <v>0</v>
      </c>
      <c r="G37" s="30">
        <f>'CCCU (numbers)'!H37/'CCCU (% of 1st and 2nd)'!C37</f>
        <v>1.8433179723502304E-2</v>
      </c>
      <c r="H37" s="31">
        <v>158</v>
      </c>
      <c r="I37" s="30">
        <f>'CCCU (numbers)'!K37/'CCCU (% of 1st and 2nd)'!H37</f>
        <v>1.2658227848101266E-2</v>
      </c>
      <c r="J37" s="30">
        <f>'CCCU (numbers)'!L37/'CCCU (% of 1st and 2nd)'!H37</f>
        <v>0</v>
      </c>
      <c r="K37" s="30">
        <f>'CCCU (numbers)'!M37/'CCCU (% of 1st and 2nd)'!H37</f>
        <v>0</v>
      </c>
      <c r="L37" s="30">
        <f>'CCCU (numbers)'!N37/'CCCU (% of 1st and 2nd)'!H37</f>
        <v>1.2658227848101266E-2</v>
      </c>
      <c r="M37" s="31">
        <v>193</v>
      </c>
      <c r="N37" s="30">
        <f>'CCCU (numbers)'!Q37/'CCCU (% of 1st and 2nd)'!M37</f>
        <v>1.5544041450777202E-2</v>
      </c>
      <c r="O37" s="30">
        <f>'CCCU (numbers)'!R37/'CCCU (% of 1st and 2nd)'!M37</f>
        <v>1.5544041450777202E-2</v>
      </c>
      <c r="P37" s="30">
        <f>'CCCU (numbers)'!S37/'CCCU (% of 1st and 2nd)'!M37</f>
        <v>0</v>
      </c>
      <c r="Q37" s="30">
        <f>'CCCU (numbers)'!T37/'CCCU (% of 1st and 2nd)'!M37</f>
        <v>3.1088082901554404E-2</v>
      </c>
      <c r="R37" s="31">
        <v>276</v>
      </c>
      <c r="S37" s="30">
        <f>'CCCU (numbers)'!W37/'CCCU (% of 1st and 2nd)'!R37</f>
        <v>2.5362318840579712E-2</v>
      </c>
      <c r="T37" s="30">
        <f>'CCCU (numbers)'!X37/'CCCU (% of 1st and 2nd)'!R37</f>
        <v>7.246376811594203E-3</v>
      </c>
      <c r="U37" s="30">
        <f>'CCCU (numbers)'!Y37/'CCCU (% of 1st and 2nd)'!R37</f>
        <v>0</v>
      </c>
      <c r="V37" s="30">
        <f>'CCCU (numbers)'!Z37/'CCCU (% of 1st and 2nd)'!R37</f>
        <v>3.2608695652173912E-2</v>
      </c>
      <c r="W37" s="31">
        <v>353</v>
      </c>
      <c r="X37" s="30">
        <f>'CCCU (numbers)'!AC37/'CCCU (% of 1st and 2nd)'!W37</f>
        <v>5.6657223796033997E-3</v>
      </c>
      <c r="Y37" s="30">
        <f>'CCCU (numbers)'!AD37/'CCCU (% of 1st and 2nd)'!W37</f>
        <v>1.69971671388102E-2</v>
      </c>
      <c r="Z37" s="30">
        <f>'CCCU (numbers)'!AE37/'CCCU (% of 1st and 2nd)'!W37</f>
        <v>0</v>
      </c>
      <c r="AA37" s="30">
        <f>'CCCU (numbers)'!AF37/'CCCU (% of 1st and 2nd)'!W37</f>
        <v>2.2662889518413599E-2</v>
      </c>
      <c r="AB37" s="33">
        <v>328</v>
      </c>
      <c r="AC37" s="30">
        <f>'CCCU (numbers)'!AI37/'CCCU (% of 1st and 2nd)'!AB37</f>
        <v>1.2195121951219513E-2</v>
      </c>
      <c r="AD37" s="30">
        <f>'CCCU (numbers)'!AJ37/'CCCU (% of 1st and 2nd)'!AB37</f>
        <v>1.2195121951219513E-2</v>
      </c>
      <c r="AE37" s="30">
        <f>'CCCU (numbers)'!AK37/'CCCU (% of 1st and 2nd)'!AB37</f>
        <v>0</v>
      </c>
      <c r="AF37" s="30">
        <f>'CCCU (numbers)'!AL37/'CCCU (% of 1st and 2nd)'!AB37</f>
        <v>2.4390243902439025E-2</v>
      </c>
      <c r="AG37" s="51">
        <f t="shared" si="1"/>
        <v>5.9570641789367211E-3</v>
      </c>
    </row>
    <row r="38" spans="1:33">
      <c r="A38" s="26">
        <v>145372</v>
      </c>
      <c r="B38" s="27" t="s">
        <v>292</v>
      </c>
      <c r="C38" s="31">
        <v>364</v>
      </c>
      <c r="D38" s="30">
        <f>'CCCU (numbers)'!E38/'CCCU (% of 1st and 2nd)'!C38</f>
        <v>2.7472527472527472E-2</v>
      </c>
      <c r="E38" s="30">
        <f>'CCCU (numbers)'!F38/'CCCU (% of 1st and 2nd)'!C38</f>
        <v>0</v>
      </c>
      <c r="F38" s="30">
        <f>'CCCU (numbers)'!G38/'CCCU (% of 1st and 2nd)'!C38</f>
        <v>1.9230769230769232E-2</v>
      </c>
      <c r="G38" s="30">
        <f>'CCCU (numbers)'!H38/'CCCU (% of 1st and 2nd)'!C38</f>
        <v>4.6703296703296704E-2</v>
      </c>
      <c r="H38" s="31">
        <v>316</v>
      </c>
      <c r="I38" s="30">
        <f>'CCCU (numbers)'!K38/'CCCU (% of 1st and 2nd)'!H38</f>
        <v>3.1645569620253167E-2</v>
      </c>
      <c r="J38" s="30">
        <f>'CCCU (numbers)'!L38/'CCCU (% of 1st and 2nd)'!H38</f>
        <v>2.5316455696202531E-2</v>
      </c>
      <c r="K38" s="30">
        <f>'CCCU (numbers)'!M38/'CCCU (% of 1st and 2nd)'!H38</f>
        <v>2.8481012658227847E-2</v>
      </c>
      <c r="L38" s="30">
        <f>'CCCU (numbers)'!N38/'CCCU (% of 1st and 2nd)'!H38</f>
        <v>8.5443037974683542E-2</v>
      </c>
      <c r="M38" s="31">
        <v>397</v>
      </c>
      <c r="N38" s="30">
        <f>'CCCU (numbers)'!Q38/'CCCU (% of 1st and 2nd)'!M38</f>
        <v>1.5113350125944584E-2</v>
      </c>
      <c r="O38" s="30">
        <f>'CCCU (numbers)'!R38/'CCCU (% of 1st and 2nd)'!M38</f>
        <v>2.2670025188916875E-2</v>
      </c>
      <c r="P38" s="30">
        <f>'CCCU (numbers)'!S38/'CCCU (% of 1st and 2nd)'!M38</f>
        <v>2.0151133501259445E-2</v>
      </c>
      <c r="Q38" s="30">
        <f>'CCCU (numbers)'!T38/'CCCU (% of 1st and 2nd)'!M38</f>
        <v>5.793450881612091E-2</v>
      </c>
      <c r="R38" s="31">
        <v>415</v>
      </c>
      <c r="S38" s="30">
        <f>'CCCU (numbers)'!W38/'CCCU (% of 1st and 2nd)'!R38</f>
        <v>1.6867469879518072E-2</v>
      </c>
      <c r="T38" s="30">
        <f>'CCCU (numbers)'!X38/'CCCU (% of 1st and 2nd)'!R38</f>
        <v>7.2289156626506026E-3</v>
      </c>
      <c r="U38" s="30">
        <f>'CCCU (numbers)'!Y38/'CCCU (% of 1st and 2nd)'!R38</f>
        <v>2.6506024096385541E-2</v>
      </c>
      <c r="V38" s="30">
        <f>'CCCU (numbers)'!Z38/'CCCU (% of 1st and 2nd)'!R38</f>
        <v>5.0602409638554217E-2</v>
      </c>
      <c r="W38" s="31">
        <v>413</v>
      </c>
      <c r="X38" s="30">
        <f>'CCCU (numbers)'!AC38/'CCCU (% of 1st and 2nd)'!W38</f>
        <v>2.6634382566585957E-2</v>
      </c>
      <c r="Y38" s="30">
        <f>'CCCU (numbers)'!AD38/'CCCU (% of 1st and 2nd)'!W38</f>
        <v>2.1791767554479417E-2</v>
      </c>
      <c r="Z38" s="30">
        <f>'CCCU (numbers)'!AE38/'CCCU (% of 1st and 2nd)'!W38</f>
        <v>3.8740920096852302E-2</v>
      </c>
      <c r="AA38" s="30">
        <f>'CCCU (numbers)'!AF38/'CCCU (% of 1st and 2nd)'!W38</f>
        <v>8.7167070217917669E-2</v>
      </c>
      <c r="AB38" s="33">
        <v>324</v>
      </c>
      <c r="AC38" s="30">
        <f>'CCCU (numbers)'!AI38/'CCCU (% of 1st and 2nd)'!AB38</f>
        <v>3.0864197530864196E-2</v>
      </c>
      <c r="AD38" s="30">
        <f>'CCCU (numbers)'!AJ38/'CCCU (% of 1st and 2nd)'!AB38</f>
        <v>2.1604938271604937E-2</v>
      </c>
      <c r="AE38" s="30">
        <f>'CCCU (numbers)'!AK38/'CCCU (% of 1st and 2nd)'!AB38</f>
        <v>3.3950617283950615E-2</v>
      </c>
      <c r="AF38" s="30">
        <f>'CCCU (numbers)'!AL38/'CCCU (% of 1st and 2nd)'!AB38</f>
        <v>8.6419753086419748E-2</v>
      </c>
      <c r="AG38" s="51">
        <f t="shared" si="1"/>
        <v>3.9716456383123044E-2</v>
      </c>
    </row>
    <row r="39" spans="1:33">
      <c r="A39" s="26">
        <v>225247</v>
      </c>
      <c r="B39" s="27" t="s">
        <v>293</v>
      </c>
      <c r="C39" s="31">
        <v>360</v>
      </c>
      <c r="D39" s="30">
        <f>'CCCU (numbers)'!E39/'CCCU (% of 1st and 2nd)'!C39</f>
        <v>5.5555555555555552E-2</v>
      </c>
      <c r="E39" s="30">
        <f>'CCCU (numbers)'!F39/'CCCU (% of 1st and 2nd)'!C39</f>
        <v>2.2222222222222223E-2</v>
      </c>
      <c r="F39" s="30">
        <f>'CCCU (numbers)'!G39/'CCCU (% of 1st and 2nd)'!C39</f>
        <v>2.7777777777777779E-3</v>
      </c>
      <c r="G39" s="30">
        <f>'CCCU (numbers)'!H39/'CCCU (% of 1st and 2nd)'!C39</f>
        <v>8.0555555555555561E-2</v>
      </c>
      <c r="H39" s="31">
        <v>357</v>
      </c>
      <c r="I39" s="30">
        <f>'CCCU (numbers)'!K39/'CCCU (% of 1st and 2nd)'!H39</f>
        <v>3.9215686274509803E-2</v>
      </c>
      <c r="J39" s="30">
        <f>'CCCU (numbers)'!L39/'CCCU (% of 1st and 2nd)'!H39</f>
        <v>1.680672268907563E-2</v>
      </c>
      <c r="K39" s="30">
        <f>'CCCU (numbers)'!M39/'CCCU (% of 1st and 2nd)'!H39</f>
        <v>0</v>
      </c>
      <c r="L39" s="30">
        <f>'CCCU (numbers)'!N39/'CCCU (% of 1st and 2nd)'!H39</f>
        <v>5.6022408963585436E-2</v>
      </c>
      <c r="M39" s="31">
        <v>404</v>
      </c>
      <c r="N39" s="30">
        <f>'CCCU (numbers)'!Q39/'CCCU (% of 1st and 2nd)'!M39</f>
        <v>4.2079207920792082E-2</v>
      </c>
      <c r="O39" s="30">
        <f>'CCCU (numbers)'!R39/'CCCU (% of 1st and 2nd)'!M39</f>
        <v>1.7326732673267328E-2</v>
      </c>
      <c r="P39" s="30">
        <f>'CCCU (numbers)'!S39/'CCCU (% of 1st and 2nd)'!M39</f>
        <v>0</v>
      </c>
      <c r="Q39" s="30">
        <f>'CCCU (numbers)'!T39/'CCCU (% of 1st and 2nd)'!M39</f>
        <v>5.9405940594059403E-2</v>
      </c>
      <c r="R39" s="31">
        <v>374</v>
      </c>
      <c r="S39" s="30">
        <f>'CCCU (numbers)'!W39/'CCCU (% of 1st and 2nd)'!R39</f>
        <v>4.0106951871657755E-2</v>
      </c>
      <c r="T39" s="30">
        <f>'CCCU (numbers)'!X39/'CCCU (% of 1st and 2nd)'!R39</f>
        <v>2.6737967914438502E-2</v>
      </c>
      <c r="U39" s="30">
        <f>'CCCU (numbers)'!Y39/'CCCU (% of 1st and 2nd)'!R39</f>
        <v>2.6737967914438501E-3</v>
      </c>
      <c r="V39" s="30">
        <f>'CCCU (numbers)'!Z39/'CCCU (% of 1st and 2nd)'!R39</f>
        <v>6.9518716577540107E-2</v>
      </c>
      <c r="W39" s="31">
        <v>397</v>
      </c>
      <c r="X39" s="30">
        <f>'CCCU (numbers)'!AC39/'CCCU (% of 1st and 2nd)'!W39</f>
        <v>3.5264483627204031E-2</v>
      </c>
      <c r="Y39" s="30">
        <f>'CCCU (numbers)'!AD39/'CCCU (% of 1st and 2nd)'!W39</f>
        <v>4.0302267002518891E-2</v>
      </c>
      <c r="Z39" s="30">
        <f>'CCCU (numbers)'!AE39/'CCCU (% of 1st and 2nd)'!W39</f>
        <v>2.5188916876574307E-3</v>
      </c>
      <c r="AA39" s="30">
        <f>'CCCU (numbers)'!AF39/'CCCU (% of 1st and 2nd)'!W39</f>
        <v>7.8085642317380355E-2</v>
      </c>
      <c r="AB39" s="33">
        <v>373</v>
      </c>
      <c r="AC39" s="30">
        <f>'CCCU (numbers)'!AI39/'CCCU (% of 1st and 2nd)'!AB39</f>
        <v>3.4852546916890083E-2</v>
      </c>
      <c r="AD39" s="30">
        <f>'CCCU (numbers)'!AJ39/'CCCU (% of 1st and 2nd)'!AB39</f>
        <v>1.3404825737265416E-2</v>
      </c>
      <c r="AE39" s="30">
        <f>'CCCU (numbers)'!AK39/'CCCU (% of 1st and 2nd)'!AB39</f>
        <v>8.0428954423592495E-3</v>
      </c>
      <c r="AF39" s="30">
        <f>'CCCU (numbers)'!AL39/'CCCU (% of 1st and 2nd)'!AB39</f>
        <v>5.6300268096514748E-2</v>
      </c>
      <c r="AG39" s="51">
        <f t="shared" si="1"/>
        <v>-2.4255287459040813E-2</v>
      </c>
    </row>
    <row r="40" spans="1:33">
      <c r="A40" s="26">
        <v>120537</v>
      </c>
      <c r="B40" s="27" t="s">
        <v>294</v>
      </c>
      <c r="C40" s="31">
        <v>202</v>
      </c>
      <c r="D40" s="30">
        <f>'CCCU (numbers)'!E40/'CCCU (% of 1st and 2nd)'!C40</f>
        <v>0</v>
      </c>
      <c r="E40" s="30">
        <f>'CCCU (numbers)'!F40/'CCCU (% of 1st and 2nd)'!C40</f>
        <v>0</v>
      </c>
      <c r="F40" s="30">
        <f>'CCCU (numbers)'!G40/'CCCU (% of 1st and 2nd)'!C40</f>
        <v>0</v>
      </c>
      <c r="G40" s="30">
        <f>'CCCU (numbers)'!H40/'CCCU (% of 1st and 2nd)'!C40</f>
        <v>0</v>
      </c>
      <c r="H40" s="31">
        <v>195</v>
      </c>
      <c r="I40" s="30">
        <f>'CCCU (numbers)'!K40/'CCCU (% of 1st and 2nd)'!H40</f>
        <v>0</v>
      </c>
      <c r="J40" s="30">
        <f>'CCCU (numbers)'!L40/'CCCU (% of 1st and 2nd)'!H40</f>
        <v>0</v>
      </c>
      <c r="K40" s="30">
        <f>'CCCU (numbers)'!M40/'CCCU (% of 1st and 2nd)'!H40</f>
        <v>0</v>
      </c>
      <c r="L40" s="30">
        <f>'CCCU (numbers)'!N40/'CCCU (% of 1st and 2nd)'!H40</f>
        <v>0</v>
      </c>
      <c r="M40" s="31">
        <v>177</v>
      </c>
      <c r="N40" s="30">
        <f>'CCCU (numbers)'!Q40/'CCCU (% of 1st and 2nd)'!M40</f>
        <v>0</v>
      </c>
      <c r="O40" s="30">
        <f>'CCCU (numbers)'!R40/'CCCU (% of 1st and 2nd)'!M40</f>
        <v>0</v>
      </c>
      <c r="P40" s="30">
        <f>'CCCU (numbers)'!S40/'CCCU (% of 1st and 2nd)'!M40</f>
        <v>0</v>
      </c>
      <c r="Q40" s="30">
        <f>'CCCU (numbers)'!T40/'CCCU (% of 1st and 2nd)'!M40</f>
        <v>0</v>
      </c>
      <c r="R40" s="31">
        <v>98</v>
      </c>
      <c r="S40" s="30">
        <f>'CCCU (numbers)'!W40/'CCCU (% of 1st and 2nd)'!R40</f>
        <v>1.020408163265306E-2</v>
      </c>
      <c r="T40" s="30">
        <f>'CCCU (numbers)'!X40/'CCCU (% of 1st and 2nd)'!R40</f>
        <v>0</v>
      </c>
      <c r="U40" s="30">
        <f>'CCCU (numbers)'!Y40/'CCCU (% of 1st and 2nd)'!R40</f>
        <v>0</v>
      </c>
      <c r="V40" s="30">
        <f>'CCCU (numbers)'!Z40/'CCCU (% of 1st and 2nd)'!R40</f>
        <v>1.020408163265306E-2</v>
      </c>
      <c r="W40" s="31">
        <v>135</v>
      </c>
      <c r="X40" s="30">
        <f>'CCCU (numbers)'!AC40/'CCCU (% of 1st and 2nd)'!W40</f>
        <v>0</v>
      </c>
      <c r="Y40" s="30">
        <f>'CCCU (numbers)'!AD40/'CCCU (% of 1st and 2nd)'!W40</f>
        <v>0</v>
      </c>
      <c r="Z40" s="30">
        <f>'CCCU (numbers)'!AE40/'CCCU (% of 1st and 2nd)'!W40</f>
        <v>0</v>
      </c>
      <c r="AA40" s="30">
        <f>'CCCU (numbers)'!AF40/'CCCU (% of 1st and 2nd)'!W40</f>
        <v>0</v>
      </c>
      <c r="AB40" s="33">
        <v>185</v>
      </c>
      <c r="AC40" s="30">
        <f>'CCCU (numbers)'!AI40/'CCCU (% of 1st and 2nd)'!AB40</f>
        <v>3.783783783783784E-2</v>
      </c>
      <c r="AD40" s="30">
        <f>'CCCU (numbers)'!AJ40/'CCCU (% of 1st and 2nd)'!AB40</f>
        <v>0</v>
      </c>
      <c r="AE40" s="30">
        <f>'CCCU (numbers)'!AK40/'CCCU (% of 1st and 2nd)'!AB40</f>
        <v>0</v>
      </c>
      <c r="AF40" s="30">
        <f>'CCCU (numbers)'!AL40/'CCCU (% of 1st and 2nd)'!AB40</f>
        <v>3.783783783783784E-2</v>
      </c>
      <c r="AG40" s="51">
        <f t="shared" si="1"/>
        <v>3.783783783783784E-2</v>
      </c>
    </row>
    <row r="41" spans="1:33">
      <c r="A41" s="26">
        <v>191676</v>
      </c>
      <c r="B41" s="27" t="s">
        <v>295</v>
      </c>
      <c r="C41" s="31">
        <v>412</v>
      </c>
      <c r="D41" s="30">
        <f>'CCCU (numbers)'!E41/'CCCU (% of 1st and 2nd)'!C41</f>
        <v>9.7087378640776698E-2</v>
      </c>
      <c r="E41" s="30">
        <f>'CCCU (numbers)'!F41/'CCCU (% of 1st and 2nd)'!C41</f>
        <v>1.9417475728155338E-2</v>
      </c>
      <c r="F41" s="30">
        <f>'CCCU (numbers)'!G41/'CCCU (% of 1st and 2nd)'!C41</f>
        <v>8.9805825242718448E-2</v>
      </c>
      <c r="G41" s="30">
        <f>'CCCU (numbers)'!H41/'CCCU (% of 1st and 2nd)'!C41</f>
        <v>0.20631067961165048</v>
      </c>
      <c r="H41" s="31">
        <v>423</v>
      </c>
      <c r="I41" s="30">
        <f>'CCCU (numbers)'!K41/'CCCU (% of 1st and 2nd)'!H41</f>
        <v>9.6926713947990545E-2</v>
      </c>
      <c r="J41" s="30">
        <f>'CCCU (numbers)'!L41/'CCCU (% of 1st and 2nd)'!H41</f>
        <v>1.4184397163120567E-2</v>
      </c>
      <c r="K41" s="30">
        <f>'CCCU (numbers)'!M41/'CCCU (% of 1st and 2nd)'!H41</f>
        <v>8.9834515366430265E-2</v>
      </c>
      <c r="L41" s="30">
        <f>'CCCU (numbers)'!N41/'CCCU (% of 1st and 2nd)'!H41</f>
        <v>0.20094562647754138</v>
      </c>
      <c r="M41" s="31">
        <v>415</v>
      </c>
      <c r="N41" s="30">
        <f>'CCCU (numbers)'!Q41/'CCCU (% of 1st and 2nd)'!M41</f>
        <v>6.0240963855421686E-2</v>
      </c>
      <c r="O41" s="30">
        <f>'CCCU (numbers)'!R41/'CCCU (% of 1st and 2nd)'!M41</f>
        <v>2.4096385542168676E-2</v>
      </c>
      <c r="P41" s="30">
        <f>'CCCU (numbers)'!S41/'CCCU (% of 1st and 2nd)'!M41</f>
        <v>3.8554216867469883E-2</v>
      </c>
      <c r="Q41" s="30">
        <f>'CCCU (numbers)'!T41/'CCCU (% of 1st and 2nd)'!M41</f>
        <v>0.12289156626506025</v>
      </c>
      <c r="R41" s="31">
        <v>440</v>
      </c>
      <c r="S41" s="30">
        <f>'CCCU (numbers)'!W41/'CCCU (% of 1st and 2nd)'!R41</f>
        <v>5.909090909090909E-2</v>
      </c>
      <c r="T41" s="30">
        <f>'CCCU (numbers)'!X41/'CCCU (% of 1st and 2nd)'!R41</f>
        <v>2.2727272727272728E-2</v>
      </c>
      <c r="U41" s="30">
        <f>'CCCU (numbers)'!Y41/'CCCU (% of 1st and 2nd)'!R41</f>
        <v>7.4999999999999997E-2</v>
      </c>
      <c r="V41" s="30">
        <f>'CCCU (numbers)'!Z41/'CCCU (% of 1st and 2nd)'!R41</f>
        <v>0.15681818181818183</v>
      </c>
      <c r="W41" s="31">
        <v>403</v>
      </c>
      <c r="X41" s="30">
        <f>'CCCU (numbers)'!AC41/'CCCU (% of 1st and 2nd)'!W41</f>
        <v>0.11414392059553349</v>
      </c>
      <c r="Y41" s="30">
        <f>'CCCU (numbers)'!AD41/'CCCU (% of 1st and 2nd)'!W41</f>
        <v>2.2332506203473945E-2</v>
      </c>
      <c r="Z41" s="30">
        <f>'CCCU (numbers)'!AE41/'CCCU (% of 1st and 2nd)'!W41</f>
        <v>2.4813895781637717E-3</v>
      </c>
      <c r="AA41" s="30">
        <f>'CCCU (numbers)'!AF41/'CCCU (% of 1st and 2nd)'!W41</f>
        <v>0.13895781637717122</v>
      </c>
      <c r="AB41" s="33">
        <v>369</v>
      </c>
      <c r="AC41" s="30">
        <f>'CCCU (numbers)'!AI41/'CCCU (% of 1st and 2nd)'!AB41</f>
        <v>7.3170731707317069E-2</v>
      </c>
      <c r="AD41" s="30">
        <f>'CCCU (numbers)'!AJ41/'CCCU (% of 1st and 2nd)'!AB41</f>
        <v>1.6260162601626018E-2</v>
      </c>
      <c r="AE41" s="30">
        <f>'CCCU (numbers)'!AK41/'CCCU (% of 1st and 2nd)'!AB41</f>
        <v>8.130081300813009E-3</v>
      </c>
      <c r="AF41" s="30">
        <f>'CCCU (numbers)'!AL41/'CCCU (% of 1st and 2nd)'!AB41</f>
        <v>9.7560975609756101E-2</v>
      </c>
      <c r="AG41" s="51">
        <f t="shared" si="1"/>
        <v>-0.10874970400189438</v>
      </c>
    </row>
    <row r="42" spans="1:33">
      <c r="A42" s="26">
        <v>225399</v>
      </c>
      <c r="B42" s="27" t="s">
        <v>296</v>
      </c>
      <c r="C42" s="31">
        <v>634</v>
      </c>
      <c r="D42" s="30">
        <f>'CCCU (numbers)'!E42/'CCCU (% of 1st and 2nd)'!C42</f>
        <v>2.996845425867508E-2</v>
      </c>
      <c r="E42" s="30">
        <f>'CCCU (numbers)'!F42/'CCCU (% of 1st and 2nd)'!C42</f>
        <v>1.8927444794952682E-2</v>
      </c>
      <c r="F42" s="30">
        <f>'CCCU (numbers)'!G42/'CCCU (% of 1st and 2nd)'!C42</f>
        <v>5.6782334384858045E-2</v>
      </c>
      <c r="G42" s="30">
        <f>'CCCU (numbers)'!H42/'CCCU (% of 1st and 2nd)'!C42</f>
        <v>0.1056782334384858</v>
      </c>
      <c r="H42" s="31">
        <v>536</v>
      </c>
      <c r="I42" s="30">
        <f>'CCCU (numbers)'!K42/'CCCU (% of 1st and 2nd)'!H42</f>
        <v>3.7313432835820892E-2</v>
      </c>
      <c r="J42" s="30">
        <f>'CCCU (numbers)'!L42/'CCCU (% of 1st and 2nd)'!H42</f>
        <v>2.0522388059701493E-2</v>
      </c>
      <c r="K42" s="30">
        <f>'CCCU (numbers)'!M42/'CCCU (% of 1st and 2nd)'!H42</f>
        <v>5.7835820895522388E-2</v>
      </c>
      <c r="L42" s="30">
        <f>'CCCU (numbers)'!N42/'CCCU (% of 1st and 2nd)'!H42</f>
        <v>0.11567164179104478</v>
      </c>
      <c r="M42" s="31">
        <v>604</v>
      </c>
      <c r="N42" s="30">
        <f>'CCCU (numbers)'!Q42/'CCCU (% of 1st and 2nd)'!M42</f>
        <v>1.3245033112582781E-2</v>
      </c>
      <c r="O42" s="30">
        <f>'CCCU (numbers)'!R42/'CCCU (% of 1st and 2nd)'!M42</f>
        <v>1.6556291390728478E-2</v>
      </c>
      <c r="P42" s="30">
        <f>'CCCU (numbers)'!S42/'CCCU (% of 1st and 2nd)'!M42</f>
        <v>4.9668874172185427E-2</v>
      </c>
      <c r="Q42" s="30">
        <f>'CCCU (numbers)'!T42/'CCCU (% of 1st and 2nd)'!M42</f>
        <v>7.9470198675496692E-2</v>
      </c>
      <c r="R42" s="31">
        <v>507</v>
      </c>
      <c r="S42" s="30">
        <f>'CCCU (numbers)'!W42/'CCCU (% of 1st and 2nd)'!R42</f>
        <v>4.7337278106508875E-2</v>
      </c>
      <c r="T42" s="30">
        <f>'CCCU (numbers)'!X42/'CCCU (% of 1st and 2nd)'!R42</f>
        <v>2.9585798816568046E-2</v>
      </c>
      <c r="U42" s="30">
        <f>'CCCU (numbers)'!Y42/'CCCU (% of 1st and 2nd)'!R42</f>
        <v>2.1696252465483234E-2</v>
      </c>
      <c r="V42" s="30">
        <f>'CCCU (numbers)'!Z42/'CCCU (% of 1st and 2nd)'!R42</f>
        <v>9.8619329388560162E-2</v>
      </c>
      <c r="W42" s="31">
        <v>476</v>
      </c>
      <c r="X42" s="30">
        <f>'CCCU (numbers)'!AC42/'CCCU (% of 1st and 2nd)'!W42</f>
        <v>1.2605042016806723E-2</v>
      </c>
      <c r="Y42" s="30">
        <f>'CCCU (numbers)'!AD42/'CCCU (% of 1st and 2nd)'!W42</f>
        <v>1.4705882352941176E-2</v>
      </c>
      <c r="Z42" s="30">
        <f>'CCCU (numbers)'!AE42/'CCCU (% of 1st and 2nd)'!W42</f>
        <v>3.7815126050420166E-2</v>
      </c>
      <c r="AA42" s="30">
        <f>'CCCU (numbers)'!AF42/'CCCU (% of 1st and 2nd)'!W42</f>
        <v>6.5126050420168072E-2</v>
      </c>
      <c r="AB42" s="33">
        <v>365</v>
      </c>
      <c r="AC42" s="30">
        <f>'CCCU (numbers)'!AI42/'CCCU (% of 1st and 2nd)'!AB42</f>
        <v>1.3698630136986301E-2</v>
      </c>
      <c r="AD42" s="30">
        <f>'CCCU (numbers)'!AJ42/'CCCU (% of 1st and 2nd)'!AB42</f>
        <v>1.9178082191780823E-2</v>
      </c>
      <c r="AE42" s="30">
        <f>'CCCU (numbers)'!AK42/'CCCU (% of 1st and 2nd)'!AB42</f>
        <v>2.7397260273972601E-2</v>
      </c>
      <c r="AF42" s="30">
        <f>'CCCU (numbers)'!AL42/'CCCU (% of 1st and 2nd)'!AB42</f>
        <v>6.0273972602739728E-2</v>
      </c>
      <c r="AG42" s="51">
        <f t="shared" si="1"/>
        <v>-4.5404260835746071E-2</v>
      </c>
    </row>
    <row r="43" spans="1:33">
      <c r="A43" s="26">
        <v>225548</v>
      </c>
      <c r="B43" s="27" t="s">
        <v>297</v>
      </c>
      <c r="C43" s="31">
        <v>250</v>
      </c>
      <c r="D43" s="30">
        <f>'CCCU (numbers)'!E43/'CCCU (% of 1st and 2nd)'!C43</f>
        <v>3.2000000000000001E-2</v>
      </c>
      <c r="E43" s="30">
        <f>'CCCU (numbers)'!F43/'CCCU (% of 1st and 2nd)'!C43</f>
        <v>1.2E-2</v>
      </c>
      <c r="F43" s="30">
        <f>'CCCU (numbers)'!G43/'CCCU (% of 1st and 2nd)'!C43</f>
        <v>0.02</v>
      </c>
      <c r="G43" s="30">
        <f>'CCCU (numbers)'!H43/'CCCU (% of 1st and 2nd)'!C43</f>
        <v>6.4000000000000001E-2</v>
      </c>
      <c r="H43" s="31">
        <v>251</v>
      </c>
      <c r="I43" s="30">
        <f>'CCCU (numbers)'!K43/'CCCU (% of 1st and 2nd)'!H43</f>
        <v>4.7808764940239043E-2</v>
      </c>
      <c r="J43" s="30">
        <f>'CCCU (numbers)'!L43/'CCCU (% of 1st and 2nd)'!H43</f>
        <v>7.9681274900398405E-3</v>
      </c>
      <c r="K43" s="30">
        <f>'CCCU (numbers)'!M43/'CCCU (% of 1st and 2nd)'!H43</f>
        <v>7.9681274900398405E-3</v>
      </c>
      <c r="L43" s="30">
        <f>'CCCU (numbers)'!N43/'CCCU (% of 1st and 2nd)'!H43</f>
        <v>6.3745019920318724E-2</v>
      </c>
      <c r="M43" s="31">
        <v>219</v>
      </c>
      <c r="N43" s="30">
        <f>'CCCU (numbers)'!Q43/'CCCU (% of 1st and 2nd)'!M43</f>
        <v>2.7397260273972601E-2</v>
      </c>
      <c r="O43" s="30">
        <f>'CCCU (numbers)'!R43/'CCCU (% of 1st and 2nd)'!M43</f>
        <v>0</v>
      </c>
      <c r="P43" s="30">
        <f>'CCCU (numbers)'!S43/'CCCU (% of 1st and 2nd)'!M43</f>
        <v>0</v>
      </c>
      <c r="Q43" s="30">
        <f>'CCCU (numbers)'!T43/'CCCU (% of 1st and 2nd)'!M43</f>
        <v>2.7397260273972601E-2</v>
      </c>
      <c r="R43" s="31">
        <v>254</v>
      </c>
      <c r="S43" s="30">
        <f>'CCCU (numbers)'!W43/'CCCU (% of 1st and 2nd)'!R43</f>
        <v>3.937007874015748E-2</v>
      </c>
      <c r="T43" s="30">
        <f>'CCCU (numbers)'!X43/'CCCU (% of 1st and 2nd)'!R43</f>
        <v>7.874015748031496E-3</v>
      </c>
      <c r="U43" s="30">
        <f>'CCCU (numbers)'!Y43/'CCCU (% of 1st and 2nd)'!R43</f>
        <v>3.937007874015748E-3</v>
      </c>
      <c r="V43" s="30">
        <f>'CCCU (numbers)'!Z43/'CCCU (% of 1st and 2nd)'!R43</f>
        <v>5.1181102362204724E-2</v>
      </c>
      <c r="W43" s="31">
        <v>238</v>
      </c>
      <c r="X43" s="30">
        <f>'CCCU (numbers)'!AC43/'CCCU (% of 1st and 2nd)'!W43</f>
        <v>1.2605042016806723E-2</v>
      </c>
      <c r="Y43" s="30">
        <f>'CCCU (numbers)'!AD43/'CCCU (% of 1st and 2nd)'!W43</f>
        <v>4.2016806722689074E-3</v>
      </c>
      <c r="Z43" s="30">
        <f>'CCCU (numbers)'!AE43/'CCCU (% of 1st and 2nd)'!W43</f>
        <v>0</v>
      </c>
      <c r="AA43" s="30">
        <f>'CCCU (numbers)'!AF43/'CCCU (% of 1st and 2nd)'!W43</f>
        <v>1.680672268907563E-2</v>
      </c>
      <c r="AB43" s="33">
        <v>186</v>
      </c>
      <c r="AC43" s="30">
        <f>'CCCU (numbers)'!AI43/'CCCU (% of 1st and 2nd)'!AB43</f>
        <v>1.6129032258064516E-2</v>
      </c>
      <c r="AD43" s="30">
        <f>'CCCU (numbers)'!AJ43/'CCCU (% of 1st and 2nd)'!AB43</f>
        <v>1.6129032258064516E-2</v>
      </c>
      <c r="AE43" s="30">
        <f>'CCCU (numbers)'!AK43/'CCCU (% of 1st and 2nd)'!AB43</f>
        <v>0</v>
      </c>
      <c r="AF43" s="30">
        <f>'CCCU (numbers)'!AL43/'CCCU (% of 1st and 2nd)'!AB43</f>
        <v>3.2258064516129031E-2</v>
      </c>
      <c r="AG43" s="51">
        <f t="shared" si="1"/>
        <v>-3.174193548387097E-2</v>
      </c>
    </row>
    <row r="44" spans="1:33">
      <c r="A44" s="26">
        <v>150941</v>
      </c>
      <c r="B44" s="27" t="s">
        <v>298</v>
      </c>
      <c r="C44" s="31">
        <v>189</v>
      </c>
      <c r="D44" s="30">
        <f>'CCCU (numbers)'!E44/'CCCU (% of 1st and 2nd)'!C44</f>
        <v>6.3492063492063489E-2</v>
      </c>
      <c r="E44" s="30">
        <f>'CCCU (numbers)'!F44/'CCCU (% of 1st and 2nd)'!C44</f>
        <v>1.5873015873015872E-2</v>
      </c>
      <c r="F44" s="30">
        <f>'CCCU (numbers)'!G44/'CCCU (% of 1st and 2nd)'!C44</f>
        <v>1.5873015873015872E-2</v>
      </c>
      <c r="G44" s="30">
        <f>'CCCU (numbers)'!H44/'CCCU (% of 1st and 2nd)'!C44</f>
        <v>9.5238095238095233E-2</v>
      </c>
      <c r="H44" s="31">
        <v>207</v>
      </c>
      <c r="I44" s="30">
        <f>'CCCU (numbers)'!K44/'CCCU (% of 1st and 2nd)'!H44</f>
        <v>4.3478260869565216E-2</v>
      </c>
      <c r="J44" s="30">
        <f>'CCCU (numbers)'!L44/'CCCU (% of 1st and 2nd)'!H44</f>
        <v>9.6618357487922701E-3</v>
      </c>
      <c r="K44" s="30">
        <f>'CCCU (numbers)'!M44/'CCCU (% of 1st and 2nd)'!H44</f>
        <v>3.3816425120772944E-2</v>
      </c>
      <c r="L44" s="30">
        <f>'CCCU (numbers)'!N44/'CCCU (% of 1st and 2nd)'!H44</f>
        <v>8.6956521739130432E-2</v>
      </c>
      <c r="M44" s="31">
        <v>206</v>
      </c>
      <c r="N44" s="30">
        <f>'CCCU (numbers)'!Q44/'CCCU (% of 1st and 2nd)'!M44</f>
        <v>1.4563106796116505E-2</v>
      </c>
      <c r="O44" s="30">
        <f>'CCCU (numbers)'!R44/'CCCU (% of 1st and 2nd)'!M44</f>
        <v>1.9417475728155338E-2</v>
      </c>
      <c r="P44" s="30">
        <f>'CCCU (numbers)'!S44/'CCCU (% of 1st and 2nd)'!M44</f>
        <v>2.9126213592233011E-2</v>
      </c>
      <c r="Q44" s="30">
        <f>'CCCU (numbers)'!T44/'CCCU (% of 1st and 2nd)'!M44</f>
        <v>6.3106796116504854E-2</v>
      </c>
      <c r="R44" s="31">
        <v>232</v>
      </c>
      <c r="S44" s="30">
        <f>'CCCU (numbers)'!W44/'CCCU (% of 1st and 2nd)'!R44</f>
        <v>2.5862068965517241E-2</v>
      </c>
      <c r="T44" s="30">
        <f>'CCCU (numbers)'!X44/'CCCU (% of 1st and 2nd)'!R44</f>
        <v>2.1551724137931036E-2</v>
      </c>
      <c r="U44" s="30">
        <f>'CCCU (numbers)'!Y44/'CCCU (% of 1st and 2nd)'!R44</f>
        <v>2.1551724137931036E-2</v>
      </c>
      <c r="V44" s="30">
        <f>'CCCU (numbers)'!Z44/'CCCU (% of 1st and 2nd)'!R44</f>
        <v>6.8965517241379309E-2</v>
      </c>
      <c r="W44" s="31">
        <v>248</v>
      </c>
      <c r="X44" s="30">
        <f>'CCCU (numbers)'!AC44/'CCCU (% of 1st and 2nd)'!W44</f>
        <v>2.8225806451612902E-2</v>
      </c>
      <c r="Y44" s="30">
        <f>'CCCU (numbers)'!AD44/'CCCU (% of 1st and 2nd)'!W44</f>
        <v>2.0161290322580645E-2</v>
      </c>
      <c r="Z44" s="30">
        <f>'CCCU (numbers)'!AE44/'CCCU (% of 1st and 2nd)'!W44</f>
        <v>3.6290322580645164E-2</v>
      </c>
      <c r="AA44" s="30">
        <f>'CCCU (numbers)'!AF44/'CCCU (% of 1st and 2nd)'!W44</f>
        <v>8.4677419354838704E-2</v>
      </c>
      <c r="AB44" s="33">
        <v>287</v>
      </c>
      <c r="AC44" s="30">
        <f>'CCCU (numbers)'!AI44/'CCCU (% of 1st and 2nd)'!AB44</f>
        <v>1.3937282229965157E-2</v>
      </c>
      <c r="AD44" s="30">
        <f>'CCCU (numbers)'!AJ44/'CCCU (% of 1st and 2nd)'!AB44</f>
        <v>2.4390243902439025E-2</v>
      </c>
      <c r="AE44" s="30">
        <f>'CCCU (numbers)'!AK44/'CCCU (% of 1st and 2nd)'!AB44</f>
        <v>6.9686411149825784E-3</v>
      </c>
      <c r="AF44" s="30">
        <f>'CCCU (numbers)'!AL44/'CCCU (% of 1st and 2nd)'!AB44</f>
        <v>4.5296167247386762E-2</v>
      </c>
      <c r="AG44" s="51">
        <f t="shared" si="1"/>
        <v>-4.9941927990708471E-2</v>
      </c>
    </row>
    <row r="45" spans="1:33">
      <c r="A45" s="26">
        <v>151801</v>
      </c>
      <c r="B45" s="27" t="s">
        <v>299</v>
      </c>
      <c r="C45" s="31">
        <v>1476</v>
      </c>
      <c r="D45" s="30">
        <f>'CCCU (numbers)'!E45/'CCCU (% of 1st and 2nd)'!C45</f>
        <v>9.485094850948509E-3</v>
      </c>
      <c r="E45" s="30">
        <f>'CCCU (numbers)'!F45/'CCCU (% of 1st and 2nd)'!C45</f>
        <v>1.3550135501355014E-3</v>
      </c>
      <c r="F45" s="30">
        <f>'CCCU (numbers)'!G45/'CCCU (% of 1st and 2nd)'!C45</f>
        <v>2.7100271002710027E-3</v>
      </c>
      <c r="G45" s="30">
        <f>'CCCU (numbers)'!H45/'CCCU (% of 1st and 2nd)'!C45</f>
        <v>1.3550135501355014E-2</v>
      </c>
      <c r="H45" s="31">
        <v>1789</v>
      </c>
      <c r="I45" s="30">
        <f>'CCCU (numbers)'!K45/'CCCU (% of 1st and 2nd)'!H45</f>
        <v>1.1179429849077696E-2</v>
      </c>
      <c r="J45" s="30">
        <f>'CCCU (numbers)'!L45/'CCCU (% of 1st and 2nd)'!H45</f>
        <v>1.6769144773616546E-3</v>
      </c>
      <c r="K45" s="30">
        <f>'CCCU (numbers)'!M45/'CCCU (% of 1st and 2nd)'!H45</f>
        <v>3.3538289547233092E-3</v>
      </c>
      <c r="L45" s="30">
        <f>'CCCU (numbers)'!N45/'CCCU (% of 1st and 2nd)'!H45</f>
        <v>1.621017328116266E-2</v>
      </c>
      <c r="M45" s="31">
        <v>2328</v>
      </c>
      <c r="N45" s="30">
        <f>'CCCU (numbers)'!Q45/'CCCU (% of 1st and 2nd)'!M45</f>
        <v>6.8728522336769758E-3</v>
      </c>
      <c r="O45" s="30">
        <f>'CCCU (numbers)'!R45/'CCCU (% of 1st and 2nd)'!M45</f>
        <v>3.4364261168384879E-3</v>
      </c>
      <c r="P45" s="30">
        <f>'CCCU (numbers)'!S45/'CCCU (% of 1st and 2nd)'!M45</f>
        <v>3.0068728522336771E-3</v>
      </c>
      <c r="Q45" s="30">
        <f>'CCCU (numbers)'!T45/'CCCU (% of 1st and 2nd)'!M45</f>
        <v>1.331615120274914E-2</v>
      </c>
      <c r="R45" s="31">
        <v>2662</v>
      </c>
      <c r="S45" s="30">
        <f>'CCCU (numbers)'!W45/'CCCU (% of 1st and 2nd)'!R45</f>
        <v>4.5078888054094664E-3</v>
      </c>
      <c r="T45" s="30">
        <f>'CCCU (numbers)'!X45/'CCCU (% of 1st and 2nd)'!R45</f>
        <v>3.3809166040570998E-3</v>
      </c>
      <c r="U45" s="30">
        <f>'CCCU (numbers)'!Y45/'CCCU (% of 1st and 2nd)'!R45</f>
        <v>1.5026296018031556E-3</v>
      </c>
      <c r="V45" s="30">
        <f>'CCCU (numbers)'!Z45/'CCCU (% of 1st and 2nd)'!R45</f>
        <v>9.3914350112697213E-3</v>
      </c>
      <c r="W45" s="31">
        <v>2863</v>
      </c>
      <c r="X45" s="30">
        <f>'CCCU (numbers)'!AC45/'CCCU (% of 1st and 2nd)'!W45</f>
        <v>8.3828152287809994E-3</v>
      </c>
      <c r="Y45" s="30">
        <f>'CCCU (numbers)'!AD45/'CCCU (% of 1st and 2nd)'!W45</f>
        <v>3.4928396786587496E-3</v>
      </c>
      <c r="Z45" s="30">
        <f>'CCCU (numbers)'!AE45/'CCCU (% of 1st and 2nd)'!W45</f>
        <v>3.4928396786587494E-4</v>
      </c>
      <c r="AA45" s="30">
        <f>'CCCU (numbers)'!AF45/'CCCU (% of 1st and 2nd)'!W45</f>
        <v>1.2224938875305624E-2</v>
      </c>
      <c r="AB45" s="33">
        <v>3034</v>
      </c>
      <c r="AC45" s="30">
        <f>'CCCU (numbers)'!AI45/'CCCU (% of 1st and 2nd)'!AB45</f>
        <v>5.2735662491760048E-3</v>
      </c>
      <c r="AD45" s="30">
        <f>'CCCU (numbers)'!AJ45/'CCCU (% of 1st and 2nd)'!AB45</f>
        <v>1.6479894528675016E-3</v>
      </c>
      <c r="AE45" s="30">
        <f>'CCCU (numbers)'!AK45/'CCCU (% of 1st and 2nd)'!AB45</f>
        <v>0</v>
      </c>
      <c r="AF45" s="30">
        <f>'CCCU (numbers)'!AL45/'CCCU (% of 1st and 2nd)'!AB45</f>
        <v>6.9215557020435069E-3</v>
      </c>
      <c r="AG45" s="51">
        <f t="shared" si="1"/>
        <v>-6.6285797993115075E-3</v>
      </c>
    </row>
    <row r="46" spans="1:33">
      <c r="A46" s="26">
        <v>107141</v>
      </c>
      <c r="B46" s="27" t="s">
        <v>300</v>
      </c>
      <c r="C46" s="31">
        <v>442</v>
      </c>
      <c r="D46" s="30">
        <f>'CCCU (numbers)'!E46/'CCCU (% of 1st and 2nd)'!C46</f>
        <v>1.1312217194570135E-2</v>
      </c>
      <c r="E46" s="30">
        <f>'CCCU (numbers)'!F46/'CCCU (% of 1st and 2nd)'!C46</f>
        <v>9.0497737556561094E-3</v>
      </c>
      <c r="F46" s="30">
        <f>'CCCU (numbers)'!G46/'CCCU (% of 1st and 2nd)'!C46</f>
        <v>0</v>
      </c>
      <c r="G46" s="30">
        <f>'CCCU (numbers)'!H46/'CCCU (% of 1st and 2nd)'!C46</f>
        <v>2.0361990950226245E-2</v>
      </c>
      <c r="H46" s="31">
        <v>523</v>
      </c>
      <c r="I46" s="30">
        <f>'CCCU (numbers)'!K46/'CCCU (% of 1st and 2nd)'!H46</f>
        <v>1.5296367112810707E-2</v>
      </c>
      <c r="J46" s="30">
        <f>'CCCU (numbers)'!L46/'CCCU (% of 1st and 2nd)'!H46</f>
        <v>9.5602294455066923E-3</v>
      </c>
      <c r="K46" s="30">
        <f>'CCCU (numbers)'!M46/'CCCU (% of 1st and 2nd)'!H46</f>
        <v>0</v>
      </c>
      <c r="L46" s="30">
        <f>'CCCU (numbers)'!N46/'CCCU (% of 1st and 2nd)'!H46</f>
        <v>2.4856596558317401E-2</v>
      </c>
      <c r="M46" s="31">
        <v>487</v>
      </c>
      <c r="N46" s="30">
        <f>'CCCU (numbers)'!Q46/'CCCU (% of 1st and 2nd)'!M46</f>
        <v>6.1601642710472282E-3</v>
      </c>
      <c r="O46" s="30">
        <f>'CCCU (numbers)'!R46/'CCCU (% of 1st and 2nd)'!M46</f>
        <v>2.0533880903490759E-2</v>
      </c>
      <c r="P46" s="30">
        <f>'CCCU (numbers)'!S46/'CCCU (% of 1st and 2nd)'!M46</f>
        <v>0</v>
      </c>
      <c r="Q46" s="30">
        <f>'CCCU (numbers)'!T46/'CCCU (% of 1st and 2nd)'!M46</f>
        <v>2.6694045174537988E-2</v>
      </c>
      <c r="R46" s="31">
        <v>484</v>
      </c>
      <c r="S46" s="30">
        <f>'CCCU (numbers)'!W46/'CCCU (% of 1st and 2nd)'!R46</f>
        <v>1.6528925619834711E-2</v>
      </c>
      <c r="T46" s="30">
        <f>'CCCU (numbers)'!X46/'CCCU (% of 1st and 2nd)'!R46</f>
        <v>1.2396694214876033E-2</v>
      </c>
      <c r="U46" s="30">
        <f>'CCCU (numbers)'!Y46/'CCCU (% of 1st and 2nd)'!R46</f>
        <v>0</v>
      </c>
      <c r="V46" s="30">
        <f>'CCCU (numbers)'!Z46/'CCCU (% of 1st and 2nd)'!R46</f>
        <v>2.8925619834710745E-2</v>
      </c>
      <c r="W46" s="31">
        <v>453</v>
      </c>
      <c r="X46" s="30">
        <f>'CCCU (numbers)'!AC46/'CCCU (% of 1st and 2nd)'!W46</f>
        <v>1.3245033112582781E-2</v>
      </c>
      <c r="Y46" s="30">
        <f>'CCCU (numbers)'!AD46/'CCCU (% of 1st and 2nd)'!W46</f>
        <v>8.8300220750551876E-3</v>
      </c>
      <c r="Z46" s="30">
        <f>'CCCU (numbers)'!AE46/'CCCU (% of 1st and 2nd)'!W46</f>
        <v>0</v>
      </c>
      <c r="AA46" s="30">
        <f>'CCCU (numbers)'!AF46/'CCCU (% of 1st and 2nd)'!W46</f>
        <v>2.2075055187637971E-2</v>
      </c>
      <c r="AB46" s="33">
        <v>456</v>
      </c>
      <c r="AC46" s="30">
        <f>'CCCU (numbers)'!AI46/'CCCU (% of 1st and 2nd)'!AB46</f>
        <v>1.5350877192982455E-2</v>
      </c>
      <c r="AD46" s="30">
        <f>'CCCU (numbers)'!AJ46/'CCCU (% of 1st and 2nd)'!AB46</f>
        <v>1.5350877192982455E-2</v>
      </c>
      <c r="AE46" s="30">
        <f>'CCCU (numbers)'!AK46/'CCCU (% of 1st and 2nd)'!AB46</f>
        <v>4.3859649122807015E-3</v>
      </c>
      <c r="AF46" s="30">
        <f>'CCCU (numbers)'!AL46/'CCCU (% of 1st and 2nd)'!AB46</f>
        <v>3.5087719298245612E-2</v>
      </c>
      <c r="AG46" s="51">
        <f t="shared" si="1"/>
        <v>1.4725728348019367E-2</v>
      </c>
    </row>
    <row r="47" spans="1:33">
      <c r="A47" s="26">
        <v>101541</v>
      </c>
      <c r="B47" s="27" t="s">
        <v>301</v>
      </c>
      <c r="C47" s="31">
        <v>61</v>
      </c>
      <c r="D47" s="30">
        <f>'CCCU (numbers)'!E47/'CCCU (% of 1st and 2nd)'!C47</f>
        <v>4.9180327868852458E-2</v>
      </c>
      <c r="E47" s="30">
        <f>'CCCU (numbers)'!F47/'CCCU (% of 1st and 2nd)'!C47</f>
        <v>6.5573770491803282E-2</v>
      </c>
      <c r="F47" s="30">
        <f>'CCCU (numbers)'!G47/'CCCU (% of 1st and 2nd)'!C47</f>
        <v>0</v>
      </c>
      <c r="G47" s="30">
        <f>'CCCU (numbers)'!H47/'CCCU (% of 1st and 2nd)'!C47</f>
        <v>0.11475409836065574</v>
      </c>
      <c r="H47" s="31">
        <v>65</v>
      </c>
      <c r="I47" s="30">
        <f>'CCCU (numbers)'!K47/'CCCU (% of 1st and 2nd)'!H47</f>
        <v>6.1538461538461542E-2</v>
      </c>
      <c r="J47" s="30">
        <f>'CCCU (numbers)'!L47/'CCCU (% of 1st and 2nd)'!H47</f>
        <v>1.5384615384615385E-2</v>
      </c>
      <c r="K47" s="30">
        <f>'CCCU (numbers)'!M47/'CCCU (% of 1st and 2nd)'!H47</f>
        <v>0</v>
      </c>
      <c r="L47" s="30">
        <f>'CCCU (numbers)'!N47/'CCCU (% of 1st and 2nd)'!H47</f>
        <v>7.6923076923076927E-2</v>
      </c>
      <c r="M47" s="31">
        <v>55</v>
      </c>
      <c r="N47" s="30">
        <f>'CCCU (numbers)'!Q47/'CCCU (% of 1st and 2nd)'!M47</f>
        <v>5.4545454545454543E-2</v>
      </c>
      <c r="O47" s="30">
        <f>'CCCU (numbers)'!R47/'CCCU (% of 1st and 2nd)'!M47</f>
        <v>9.0909090909090912E-2</v>
      </c>
      <c r="P47" s="30">
        <f>'CCCU (numbers)'!S47/'CCCU (% of 1st and 2nd)'!M47</f>
        <v>0</v>
      </c>
      <c r="Q47" s="30">
        <f>'CCCU (numbers)'!T47/'CCCU (% of 1st and 2nd)'!M47</f>
        <v>0.14545454545454545</v>
      </c>
      <c r="R47" s="31">
        <v>51</v>
      </c>
      <c r="S47" s="30">
        <f>'CCCU (numbers)'!W47/'CCCU (% of 1st and 2nd)'!R47</f>
        <v>5.8823529411764705E-2</v>
      </c>
      <c r="T47" s="30">
        <f>'CCCU (numbers)'!X47/'CCCU (% of 1st and 2nd)'!R47</f>
        <v>3.9215686274509803E-2</v>
      </c>
      <c r="U47" s="30">
        <f>'CCCU (numbers)'!Y47/'CCCU (% of 1st and 2nd)'!R47</f>
        <v>7.8431372549019607E-2</v>
      </c>
      <c r="V47" s="30">
        <f>'CCCU (numbers)'!Z47/'CCCU (% of 1st and 2nd)'!R47</f>
        <v>0.17647058823529413</v>
      </c>
      <c r="W47" s="31">
        <v>65</v>
      </c>
      <c r="X47" s="30">
        <f>'CCCU (numbers)'!AC47/'CCCU (% of 1st and 2nd)'!W47</f>
        <v>7.6923076923076927E-2</v>
      </c>
      <c r="Y47" s="30">
        <f>'CCCU (numbers)'!AD47/'CCCU (% of 1st and 2nd)'!W47</f>
        <v>4.6153846153846156E-2</v>
      </c>
      <c r="Z47" s="30">
        <f>'CCCU (numbers)'!AE47/'CCCU (% of 1st and 2nd)'!W47</f>
        <v>4.6153846153846156E-2</v>
      </c>
      <c r="AA47" s="30">
        <f>'CCCU (numbers)'!AF47/'CCCU (% of 1st and 2nd)'!W47</f>
        <v>0.16923076923076924</v>
      </c>
      <c r="AB47" s="33">
        <v>55</v>
      </c>
      <c r="AC47" s="30">
        <f>'CCCU (numbers)'!AI47/'CCCU (% of 1st and 2nd)'!AB47</f>
        <v>7.2727272727272724E-2</v>
      </c>
      <c r="AD47" s="30">
        <f>'CCCU (numbers)'!AJ47/'CCCU (% of 1st and 2nd)'!AB47</f>
        <v>7.2727272727272724E-2</v>
      </c>
      <c r="AE47" s="30">
        <f>'CCCU (numbers)'!AK47/'CCCU (% of 1st and 2nd)'!AB47</f>
        <v>5.4545454545454543E-2</v>
      </c>
      <c r="AF47" s="30">
        <f>'CCCU (numbers)'!AL47/'CCCU (% of 1st and 2nd)'!AB47</f>
        <v>0.2</v>
      </c>
      <c r="AG47" s="51">
        <f t="shared" si="1"/>
        <v>8.5245901639344271E-2</v>
      </c>
    </row>
    <row r="48" spans="1:33">
      <c r="A48" s="26">
        <v>146339</v>
      </c>
      <c r="B48" s="27" t="s">
        <v>302</v>
      </c>
      <c r="C48" s="31">
        <v>393</v>
      </c>
      <c r="D48" s="30">
        <f>'CCCU (numbers)'!E48/'CCCU (% of 1st and 2nd)'!C48</f>
        <v>1.0178117048346057E-2</v>
      </c>
      <c r="E48" s="30">
        <f>'CCCU (numbers)'!F48/'CCCU (% of 1st and 2nd)'!C48</f>
        <v>7.6335877862595417E-3</v>
      </c>
      <c r="F48" s="30">
        <f>'CCCU (numbers)'!G48/'CCCU (% of 1st and 2nd)'!C48</f>
        <v>0</v>
      </c>
      <c r="G48" s="30">
        <f>'CCCU (numbers)'!H48/'CCCU (% of 1st and 2nd)'!C48</f>
        <v>1.7811704834605598E-2</v>
      </c>
      <c r="H48" s="31">
        <v>375</v>
      </c>
      <c r="I48" s="30">
        <f>'CCCU (numbers)'!K48/'CCCU (% of 1st and 2nd)'!H48</f>
        <v>8.0000000000000002E-3</v>
      </c>
      <c r="J48" s="30">
        <f>'CCCU (numbers)'!L48/'CCCU (% of 1st and 2nd)'!H48</f>
        <v>1.0666666666666666E-2</v>
      </c>
      <c r="K48" s="30">
        <f>'CCCU (numbers)'!M48/'CCCU (% of 1st and 2nd)'!H48</f>
        <v>0</v>
      </c>
      <c r="L48" s="30">
        <f>'CCCU (numbers)'!N48/'CCCU (% of 1st and 2nd)'!H48</f>
        <v>1.8666666666666668E-2</v>
      </c>
      <c r="M48" s="31">
        <v>336</v>
      </c>
      <c r="N48" s="30">
        <f>'CCCU (numbers)'!Q48/'CCCU (% of 1st and 2nd)'!M48</f>
        <v>8.9285714285714281E-3</v>
      </c>
      <c r="O48" s="30">
        <f>'CCCU (numbers)'!R48/'CCCU (% of 1st and 2nd)'!M48</f>
        <v>1.488095238095238E-2</v>
      </c>
      <c r="P48" s="30">
        <f>'CCCU (numbers)'!S48/'CCCU (% of 1st and 2nd)'!M48</f>
        <v>0</v>
      </c>
      <c r="Q48" s="30">
        <f>'CCCU (numbers)'!T48/'CCCU (% of 1st and 2nd)'!M48</f>
        <v>2.3809523809523808E-2</v>
      </c>
      <c r="R48" s="31">
        <v>243</v>
      </c>
      <c r="S48" s="30">
        <f>'CCCU (numbers)'!W48/'CCCU (% of 1st and 2nd)'!R48</f>
        <v>8.23045267489712E-3</v>
      </c>
      <c r="T48" s="30">
        <f>'CCCU (numbers)'!X48/'CCCU (% of 1st and 2nd)'!R48</f>
        <v>1.2345679012345678E-2</v>
      </c>
      <c r="U48" s="30">
        <f>'CCCU (numbers)'!Y48/'CCCU (% of 1st and 2nd)'!R48</f>
        <v>0</v>
      </c>
      <c r="V48" s="30">
        <f>'CCCU (numbers)'!Z48/'CCCU (% of 1st and 2nd)'!R48</f>
        <v>2.0576131687242798E-2</v>
      </c>
      <c r="W48" s="31">
        <v>227</v>
      </c>
      <c r="X48" s="30">
        <f>'CCCU (numbers)'!AC48/'CCCU (% of 1st and 2nd)'!W48</f>
        <v>1.3215859030837005E-2</v>
      </c>
      <c r="Y48" s="30">
        <f>'CCCU (numbers)'!AD48/'CCCU (% of 1st and 2nd)'!W48</f>
        <v>8.8105726872246704E-3</v>
      </c>
      <c r="Z48" s="30">
        <f>'CCCU (numbers)'!AE48/'CCCU (% of 1st and 2nd)'!W48</f>
        <v>0</v>
      </c>
      <c r="AA48" s="30">
        <f>'CCCU (numbers)'!AF48/'CCCU (% of 1st and 2nd)'!W48</f>
        <v>2.2026431718061675E-2</v>
      </c>
      <c r="AB48" s="33">
        <v>250</v>
      </c>
      <c r="AC48" s="30">
        <f>'CCCU (numbers)'!AI48/'CCCU (% of 1st and 2nd)'!AB48</f>
        <v>1.2E-2</v>
      </c>
      <c r="AD48" s="30">
        <f>'CCCU (numbers)'!AJ48/'CCCU (% of 1st and 2nd)'!AB48</f>
        <v>0.02</v>
      </c>
      <c r="AE48" s="30">
        <f>'CCCU (numbers)'!AK48/'CCCU (% of 1st and 2nd)'!AB48</f>
        <v>0</v>
      </c>
      <c r="AF48" s="30">
        <f>'CCCU (numbers)'!AL48/'CCCU (% of 1st and 2nd)'!AB48</f>
        <v>3.2000000000000001E-2</v>
      </c>
      <c r="AG48" s="51">
        <f t="shared" si="1"/>
        <v>1.4188295165394403E-2</v>
      </c>
    </row>
    <row r="49" spans="1:33">
      <c r="A49" s="26">
        <v>157100</v>
      </c>
      <c r="B49" s="27" t="s">
        <v>303</v>
      </c>
      <c r="C49" s="31">
        <v>175</v>
      </c>
      <c r="D49" s="30">
        <f>'CCCU (numbers)'!E49/'CCCU (% of 1st and 2nd)'!C49</f>
        <v>0</v>
      </c>
      <c r="E49" s="30">
        <f>'CCCU (numbers)'!F49/'CCCU (% of 1st and 2nd)'!C49</f>
        <v>5.7142857142857143E-3</v>
      </c>
      <c r="F49" s="30">
        <f>'CCCU (numbers)'!G49/'CCCU (% of 1st and 2nd)'!C49</f>
        <v>0</v>
      </c>
      <c r="G49" s="30">
        <f>'CCCU (numbers)'!H49/'CCCU (% of 1st and 2nd)'!C49</f>
        <v>5.7142857142857143E-3</v>
      </c>
      <c r="H49" s="31">
        <v>192</v>
      </c>
      <c r="I49" s="30">
        <f>'CCCU (numbers)'!K49/'CCCU (% of 1st and 2nd)'!H49</f>
        <v>1.0416666666666666E-2</v>
      </c>
      <c r="J49" s="30">
        <f>'CCCU (numbers)'!L49/'CCCU (% of 1st and 2nd)'!H49</f>
        <v>1.5625E-2</v>
      </c>
      <c r="K49" s="30">
        <f>'CCCU (numbers)'!M49/'CCCU (% of 1st and 2nd)'!H49</f>
        <v>0</v>
      </c>
      <c r="L49" s="30">
        <f>'CCCU (numbers)'!N49/'CCCU (% of 1st and 2nd)'!H49</f>
        <v>2.6041666666666668E-2</v>
      </c>
      <c r="M49" s="31">
        <v>211</v>
      </c>
      <c r="N49" s="30">
        <f>'CCCU (numbers)'!Q49/'CCCU (% of 1st and 2nd)'!M49</f>
        <v>0</v>
      </c>
      <c r="O49" s="30">
        <f>'CCCU (numbers)'!R49/'CCCU (% of 1st and 2nd)'!M49</f>
        <v>1.4218009478672985E-2</v>
      </c>
      <c r="P49" s="30">
        <f>'CCCU (numbers)'!S49/'CCCU (% of 1st and 2nd)'!M49</f>
        <v>0</v>
      </c>
      <c r="Q49" s="30">
        <f>'CCCU (numbers)'!T49/'CCCU (% of 1st and 2nd)'!M49</f>
        <v>1.4218009478672985E-2</v>
      </c>
      <c r="R49" s="31">
        <v>151</v>
      </c>
      <c r="S49" s="30">
        <f>'CCCU (numbers)'!W49/'CCCU (% of 1st and 2nd)'!R49</f>
        <v>0</v>
      </c>
      <c r="T49" s="30">
        <f>'CCCU (numbers)'!X49/'CCCU (% of 1st and 2nd)'!R49</f>
        <v>2.6490066225165563E-2</v>
      </c>
      <c r="U49" s="30">
        <f>'CCCU (numbers)'!Y49/'CCCU (% of 1st and 2nd)'!R49</f>
        <v>0</v>
      </c>
      <c r="V49" s="30">
        <f>'CCCU (numbers)'!Z49/'CCCU (% of 1st and 2nd)'!R49</f>
        <v>2.6490066225165563E-2</v>
      </c>
      <c r="W49" s="31">
        <v>204</v>
      </c>
      <c r="X49" s="30">
        <f>'CCCU (numbers)'!AC49/'CCCU (% of 1st and 2nd)'!W49</f>
        <v>0</v>
      </c>
      <c r="Y49" s="30">
        <f>'CCCU (numbers)'!AD49/'CCCU (% of 1st and 2nd)'!W49</f>
        <v>1.9607843137254902E-2</v>
      </c>
      <c r="Z49" s="30">
        <f>'CCCU (numbers)'!AE49/'CCCU (% of 1st and 2nd)'!W49</f>
        <v>0</v>
      </c>
      <c r="AA49" s="30">
        <f>'CCCU (numbers)'!AF49/'CCCU (% of 1st and 2nd)'!W49</f>
        <v>1.9607843137254902E-2</v>
      </c>
      <c r="AB49" s="33">
        <v>141</v>
      </c>
      <c r="AC49" s="30">
        <f>'CCCU (numbers)'!AI49/'CCCU (% of 1st and 2nd)'!AB49</f>
        <v>0</v>
      </c>
      <c r="AD49" s="30">
        <f>'CCCU (numbers)'!AJ49/'CCCU (% of 1st and 2nd)'!AB49</f>
        <v>2.8368794326241134E-2</v>
      </c>
      <c r="AE49" s="30">
        <f>'CCCU (numbers)'!AK49/'CCCU (% of 1st and 2nd)'!AB49</f>
        <v>0</v>
      </c>
      <c r="AF49" s="30">
        <f>'CCCU (numbers)'!AL49/'CCCU (% of 1st and 2nd)'!AB49</f>
        <v>2.8368794326241134E-2</v>
      </c>
      <c r="AG49" s="51">
        <f t="shared" si="1"/>
        <v>2.2654508611955421E-2</v>
      </c>
    </row>
    <row r="50" spans="1:33">
      <c r="A50" s="26">
        <v>220516</v>
      </c>
      <c r="B50" s="27" t="s">
        <v>304</v>
      </c>
      <c r="C50" s="31">
        <v>162</v>
      </c>
      <c r="D50" s="30">
        <f>'CCCU (numbers)'!E50/'CCCU (% of 1st and 2nd)'!C50</f>
        <v>4.9382716049382713E-2</v>
      </c>
      <c r="E50" s="30">
        <f>'CCCU (numbers)'!F50/'CCCU (% of 1st and 2nd)'!C50</f>
        <v>7.407407407407407E-2</v>
      </c>
      <c r="F50" s="30">
        <f>'CCCU (numbers)'!G50/'CCCU (% of 1st and 2nd)'!C50</f>
        <v>1.8518518518518517E-2</v>
      </c>
      <c r="G50" s="30">
        <f>'CCCU (numbers)'!H50/'CCCU (% of 1st and 2nd)'!C50</f>
        <v>0.1419753086419753</v>
      </c>
      <c r="H50" s="31">
        <v>177</v>
      </c>
      <c r="I50" s="30">
        <f>'CCCU (numbers)'!K50/'CCCU (% of 1st and 2nd)'!H50</f>
        <v>6.7796610169491525E-2</v>
      </c>
      <c r="J50" s="30">
        <f>'CCCU (numbers)'!L50/'CCCU (% of 1st and 2nd)'!H50</f>
        <v>2.8248587570621469E-2</v>
      </c>
      <c r="K50" s="30">
        <f>'CCCU (numbers)'!M50/'CCCU (% of 1st and 2nd)'!H50</f>
        <v>0</v>
      </c>
      <c r="L50" s="30">
        <f>'CCCU (numbers)'!N50/'CCCU (% of 1st and 2nd)'!H50</f>
        <v>9.6045197740112997E-2</v>
      </c>
      <c r="M50" s="31">
        <v>387</v>
      </c>
      <c r="N50" s="30">
        <f>'CCCU (numbers)'!Q50/'CCCU (% of 1st and 2nd)'!M50</f>
        <v>2.0671834625322998E-2</v>
      </c>
      <c r="O50" s="30">
        <f>'CCCU (numbers)'!R50/'CCCU (% of 1st and 2nd)'!M50</f>
        <v>1.0335917312661499E-2</v>
      </c>
      <c r="P50" s="30">
        <f>'CCCU (numbers)'!S50/'CCCU (% of 1st and 2nd)'!M50</f>
        <v>0</v>
      </c>
      <c r="Q50" s="30">
        <f>'CCCU (numbers)'!T50/'CCCU (% of 1st and 2nd)'!M50</f>
        <v>3.1007751937984496E-2</v>
      </c>
      <c r="R50" s="31">
        <v>470</v>
      </c>
      <c r="S50" s="30">
        <f>'CCCU (numbers)'!W50/'CCCU (% of 1st and 2nd)'!R50</f>
        <v>1.0638297872340425E-2</v>
      </c>
      <c r="T50" s="30">
        <f>'CCCU (numbers)'!X50/'CCCU (% of 1st and 2nd)'!R50</f>
        <v>1.7021276595744681E-2</v>
      </c>
      <c r="U50" s="30">
        <f>'CCCU (numbers)'!Y50/'CCCU (% of 1st and 2nd)'!R50</f>
        <v>0</v>
      </c>
      <c r="V50" s="30">
        <f>'CCCU (numbers)'!Z50/'CCCU (% of 1st and 2nd)'!R50</f>
        <v>2.7659574468085105E-2</v>
      </c>
      <c r="W50" s="31">
        <v>623</v>
      </c>
      <c r="X50" s="30">
        <f>'CCCU (numbers)'!AC50/'CCCU (% of 1st and 2nd)'!W50</f>
        <v>1.9261637239165328E-2</v>
      </c>
      <c r="Y50" s="30">
        <f>'CCCU (numbers)'!AD50/'CCCU (% of 1st and 2nd)'!W50</f>
        <v>1.2841091492776886E-2</v>
      </c>
      <c r="Z50" s="30">
        <f>'CCCU (numbers)'!AE50/'CCCU (% of 1st and 2nd)'!W50</f>
        <v>0</v>
      </c>
      <c r="AA50" s="30">
        <f>'CCCU (numbers)'!AF50/'CCCU (% of 1st and 2nd)'!W50</f>
        <v>3.2102728731942212E-2</v>
      </c>
      <c r="AB50" s="33">
        <v>757</v>
      </c>
      <c r="AC50" s="30">
        <f>'CCCU (numbers)'!AI50/'CCCU (% of 1st and 2nd)'!AB50</f>
        <v>9.247027741083224E-3</v>
      </c>
      <c r="AD50" s="30">
        <f>'CCCU (numbers)'!AJ50/'CCCU (% of 1st and 2nd)'!AB50</f>
        <v>9.247027741083224E-3</v>
      </c>
      <c r="AE50" s="30">
        <f>'CCCU (numbers)'!AK50/'CCCU (% of 1st and 2nd)'!AB50</f>
        <v>0</v>
      </c>
      <c r="AF50" s="30">
        <f>'CCCU (numbers)'!AL50/'CCCU (% of 1st and 2nd)'!AB50</f>
        <v>1.8494055482166448E-2</v>
      </c>
      <c r="AG50" s="51">
        <f t="shared" si="1"/>
        <v>-0.12348125315980885</v>
      </c>
    </row>
    <row r="51" spans="1:33">
      <c r="A51" s="26">
        <v>220613</v>
      </c>
      <c r="B51" s="27" t="s">
        <v>305</v>
      </c>
      <c r="C51" s="31">
        <v>677</v>
      </c>
      <c r="D51" s="30">
        <f>'CCCU (numbers)'!E51/'CCCU (% of 1st and 2nd)'!C51</f>
        <v>1.3293943870014771E-2</v>
      </c>
      <c r="E51" s="30">
        <f>'CCCU (numbers)'!F51/'CCCU (% of 1st and 2nd)'!C51</f>
        <v>3.3973412112259974E-2</v>
      </c>
      <c r="F51" s="30">
        <f>'CCCU (numbers)'!G51/'CCCU (% of 1st and 2nd)'!C51</f>
        <v>0</v>
      </c>
      <c r="G51" s="30">
        <f>'CCCU (numbers)'!H51/'CCCU (% of 1st and 2nd)'!C51</f>
        <v>4.7267355982274745E-2</v>
      </c>
      <c r="H51" s="31">
        <v>644</v>
      </c>
      <c r="I51" s="30">
        <f>'CCCU (numbers)'!K51/'CCCU (% of 1st and 2nd)'!H51</f>
        <v>2.4844720496894408E-2</v>
      </c>
      <c r="J51" s="30">
        <f>'CCCU (numbers)'!L51/'CCCU (% of 1st and 2nd)'!H51</f>
        <v>1.7080745341614908E-2</v>
      </c>
      <c r="K51" s="30">
        <f>'CCCU (numbers)'!M51/'CCCU (% of 1st and 2nd)'!H51</f>
        <v>0</v>
      </c>
      <c r="L51" s="30">
        <f>'CCCU (numbers)'!N51/'CCCU (% of 1st and 2nd)'!H51</f>
        <v>4.192546583850932E-2</v>
      </c>
      <c r="M51" s="31">
        <v>600</v>
      </c>
      <c r="N51" s="30">
        <f>'CCCU (numbers)'!Q51/'CCCU (% of 1st and 2nd)'!M51</f>
        <v>3.5000000000000003E-2</v>
      </c>
      <c r="O51" s="30">
        <f>'CCCU (numbers)'!R51/'CCCU (% of 1st and 2nd)'!M51</f>
        <v>3.833333333333333E-2</v>
      </c>
      <c r="P51" s="30">
        <f>'CCCU (numbers)'!S51/'CCCU (% of 1st and 2nd)'!M51</f>
        <v>0</v>
      </c>
      <c r="Q51" s="30">
        <f>'CCCU (numbers)'!T51/'CCCU (% of 1st and 2nd)'!M51</f>
        <v>7.3333333333333334E-2</v>
      </c>
      <c r="R51" s="31">
        <v>670</v>
      </c>
      <c r="S51" s="30">
        <f>'CCCU (numbers)'!W51/'CCCU (% of 1st and 2nd)'!R51</f>
        <v>2.8358208955223882E-2</v>
      </c>
      <c r="T51" s="30">
        <f>'CCCU (numbers)'!X51/'CCCU (% of 1st and 2nd)'!R51</f>
        <v>4.9253731343283584E-2</v>
      </c>
      <c r="U51" s="30">
        <f>'CCCU (numbers)'!Y51/'CCCU (% of 1st and 2nd)'!R51</f>
        <v>1.4925373134328358E-3</v>
      </c>
      <c r="V51" s="30">
        <f>'CCCU (numbers)'!Z51/'CCCU (% of 1st and 2nd)'!R51</f>
        <v>7.9104477611940296E-2</v>
      </c>
      <c r="W51" s="31">
        <v>753</v>
      </c>
      <c r="X51" s="30">
        <f>'CCCU (numbers)'!AC51/'CCCU (% of 1st and 2nd)'!W51</f>
        <v>3.5856573705179286E-2</v>
      </c>
      <c r="Y51" s="30">
        <f>'CCCU (numbers)'!AD51/'CCCU (% of 1st and 2nd)'!W51</f>
        <v>2.6560424966799469E-2</v>
      </c>
      <c r="Z51" s="30">
        <f>'CCCU (numbers)'!AE51/'CCCU (% of 1st and 2nd)'!W51</f>
        <v>1.0624169986719787E-2</v>
      </c>
      <c r="AA51" s="30">
        <f>'CCCU (numbers)'!AF51/'CCCU (% of 1st and 2nd)'!W51</f>
        <v>7.3041168658698544E-2</v>
      </c>
      <c r="AB51" s="33">
        <v>769</v>
      </c>
      <c r="AC51" s="30">
        <f>'CCCU (numbers)'!AI51/'CCCU (% of 1st and 2nd)'!AB51</f>
        <v>3.1209362808842653E-2</v>
      </c>
      <c r="AD51" s="30">
        <f>'CCCU (numbers)'!AJ51/'CCCU (% of 1st and 2nd)'!AB51</f>
        <v>3.1209362808842653E-2</v>
      </c>
      <c r="AE51" s="30">
        <f>'CCCU (numbers)'!AK51/'CCCU (% of 1st and 2nd)'!AB51</f>
        <v>1.0403120936280884E-2</v>
      </c>
      <c r="AF51" s="30">
        <f>'CCCU (numbers)'!AL51/'CCCU (% of 1st and 2nd)'!AB51</f>
        <v>7.2821846553966188E-2</v>
      </c>
      <c r="AG51" s="51">
        <f t="shared" si="1"/>
        <v>2.5554490571691443E-2</v>
      </c>
    </row>
    <row r="52" spans="1:33">
      <c r="A52" s="26">
        <v>226231</v>
      </c>
      <c r="B52" s="27" t="s">
        <v>306</v>
      </c>
      <c r="C52" s="31">
        <v>718</v>
      </c>
      <c r="D52" s="30">
        <f>'CCCU (numbers)'!E52/'CCCU (% of 1st and 2nd)'!C52</f>
        <v>4.178272980501393E-3</v>
      </c>
      <c r="E52" s="30">
        <f>'CCCU (numbers)'!F52/'CCCU (% of 1st and 2nd)'!C52</f>
        <v>1.3927576601671309E-3</v>
      </c>
      <c r="F52" s="30">
        <f>'CCCU (numbers)'!G52/'CCCU (% of 1st and 2nd)'!C52</f>
        <v>0</v>
      </c>
      <c r="G52" s="30">
        <f>'CCCU (numbers)'!H52/'CCCU (% of 1st and 2nd)'!C52</f>
        <v>5.5710306406685237E-3</v>
      </c>
      <c r="H52" s="31">
        <v>538</v>
      </c>
      <c r="I52" s="30">
        <f>'CCCU (numbers)'!K52/'CCCU (% of 1st and 2nd)'!H52</f>
        <v>1.6728624535315983E-2</v>
      </c>
      <c r="J52" s="30">
        <f>'CCCU (numbers)'!L52/'CCCU (% of 1st and 2nd)'!H52</f>
        <v>1.3011152416356878E-2</v>
      </c>
      <c r="K52" s="30">
        <f>'CCCU (numbers)'!M52/'CCCU (% of 1st and 2nd)'!H52</f>
        <v>0</v>
      </c>
      <c r="L52" s="30">
        <f>'CCCU (numbers)'!N52/'CCCU (% of 1st and 2nd)'!H52</f>
        <v>2.9739776951672861E-2</v>
      </c>
      <c r="M52" s="31">
        <v>648</v>
      </c>
      <c r="N52" s="30">
        <f>'CCCU (numbers)'!Q52/'CCCU (% of 1st and 2nd)'!M52</f>
        <v>9.2592592592592587E-3</v>
      </c>
      <c r="O52" s="30">
        <f>'CCCU (numbers)'!R52/'CCCU (% of 1st and 2nd)'!M52</f>
        <v>1.0802469135802469E-2</v>
      </c>
      <c r="P52" s="30">
        <f>'CCCU (numbers)'!S52/'CCCU (% of 1st and 2nd)'!M52</f>
        <v>0</v>
      </c>
      <c r="Q52" s="30">
        <f>'CCCU (numbers)'!T52/'CCCU (% of 1st and 2nd)'!M52</f>
        <v>2.0061728395061727E-2</v>
      </c>
      <c r="R52" s="31">
        <v>814</v>
      </c>
      <c r="S52" s="30">
        <f>'CCCU (numbers)'!W52/'CCCU (% of 1st and 2nd)'!R52</f>
        <v>2.4570024570024569E-3</v>
      </c>
      <c r="T52" s="30">
        <f>'CCCU (numbers)'!X52/'CCCU (% of 1st and 2nd)'!R52</f>
        <v>7.3710073710073713E-3</v>
      </c>
      <c r="U52" s="30">
        <f>'CCCU (numbers)'!Y52/'CCCU (% of 1st and 2nd)'!R52</f>
        <v>0</v>
      </c>
      <c r="V52" s="30">
        <f>'CCCU (numbers)'!Z52/'CCCU (% of 1st and 2nd)'!R52</f>
        <v>9.8280098280098278E-3</v>
      </c>
      <c r="W52" s="31">
        <v>635</v>
      </c>
      <c r="X52" s="30">
        <f>'CCCU (numbers)'!AC52/'CCCU (% of 1st and 2nd)'!W52</f>
        <v>3.1496062992125984E-3</v>
      </c>
      <c r="Y52" s="30">
        <f>'CCCU (numbers)'!AD52/'CCCU (% of 1st and 2nd)'!W52</f>
        <v>1.1023622047244094E-2</v>
      </c>
      <c r="Z52" s="30">
        <f>'CCCU (numbers)'!AE52/'CCCU (% of 1st and 2nd)'!W52</f>
        <v>0</v>
      </c>
      <c r="AA52" s="30">
        <f>'CCCU (numbers)'!AF52/'CCCU (% of 1st and 2nd)'!W52</f>
        <v>1.4173228346456693E-2</v>
      </c>
      <c r="AB52" s="33">
        <v>572</v>
      </c>
      <c r="AC52" s="30">
        <f>'CCCU (numbers)'!AI52/'CCCU (% of 1st and 2nd)'!AB52</f>
        <v>5.244755244755245E-3</v>
      </c>
      <c r="AD52" s="30">
        <f>'CCCU (numbers)'!AJ52/'CCCU (% of 1st and 2nd)'!AB52</f>
        <v>3.4965034965034965E-3</v>
      </c>
      <c r="AE52" s="30">
        <f>'CCCU (numbers)'!AK52/'CCCU (% of 1st and 2nd)'!AB52</f>
        <v>0</v>
      </c>
      <c r="AF52" s="30">
        <f>'CCCU (numbers)'!AL52/'CCCU (% of 1st and 2nd)'!AB52</f>
        <v>8.7412587412587419E-3</v>
      </c>
      <c r="AG52" s="51">
        <f t="shared" si="1"/>
        <v>3.1702281005902182E-3</v>
      </c>
    </row>
    <row r="53" spans="1:33">
      <c r="A53" s="26">
        <v>219976</v>
      </c>
      <c r="B53" s="27" t="s">
        <v>307</v>
      </c>
      <c r="C53" s="31">
        <v>468</v>
      </c>
      <c r="D53" s="30">
        <f>'CCCU (numbers)'!E53/'CCCU (% of 1st and 2nd)'!C53</f>
        <v>3.4188034188034191E-2</v>
      </c>
      <c r="E53" s="30">
        <f>'CCCU (numbers)'!F53/'CCCU (% of 1st and 2nd)'!C53</f>
        <v>1.9230769230769232E-2</v>
      </c>
      <c r="F53" s="30">
        <f>'CCCU (numbers)'!G53/'CCCU (% of 1st and 2nd)'!C53</f>
        <v>4.2735042735042739E-3</v>
      </c>
      <c r="G53" s="30">
        <f>'CCCU (numbers)'!H53/'CCCU (% of 1st and 2nd)'!C53</f>
        <v>5.7692307692307696E-2</v>
      </c>
      <c r="H53" s="31">
        <v>533</v>
      </c>
      <c r="I53" s="30">
        <f>'CCCU (numbers)'!K53/'CCCU (% of 1st and 2nd)'!H53</f>
        <v>4.878048780487805E-2</v>
      </c>
      <c r="J53" s="30">
        <f>'CCCU (numbers)'!L53/'CCCU (% of 1st and 2nd)'!H53</f>
        <v>2.4390243902439025E-2</v>
      </c>
      <c r="K53" s="30">
        <f>'CCCU (numbers)'!M53/'CCCU (% of 1st and 2nd)'!H53</f>
        <v>3.7523452157598499E-3</v>
      </c>
      <c r="L53" s="30">
        <f>'CCCU (numbers)'!N53/'CCCU (% of 1st and 2nd)'!H53</f>
        <v>7.6923076923076927E-2</v>
      </c>
      <c r="M53" s="31">
        <v>490</v>
      </c>
      <c r="N53" s="30">
        <f>'CCCU (numbers)'!Q53/'CCCU (% of 1st and 2nd)'!M53</f>
        <v>3.8775510204081633E-2</v>
      </c>
      <c r="O53" s="30">
        <f>'CCCU (numbers)'!R53/'CCCU (% of 1st and 2nd)'!M53</f>
        <v>1.020408163265306E-2</v>
      </c>
      <c r="P53" s="30">
        <f>'CCCU (numbers)'!S53/'CCCU (% of 1st and 2nd)'!M53</f>
        <v>2.0408163265306124E-3</v>
      </c>
      <c r="Q53" s="30">
        <f>'CCCU (numbers)'!T53/'CCCU (% of 1st and 2nd)'!M53</f>
        <v>5.1020408163265307E-2</v>
      </c>
      <c r="R53" s="31">
        <v>487</v>
      </c>
      <c r="S53" s="30">
        <f>'CCCU (numbers)'!W53/'CCCU (% of 1st and 2nd)'!R53</f>
        <v>4.5174537987679675E-2</v>
      </c>
      <c r="T53" s="30">
        <f>'CCCU (numbers)'!X53/'CCCU (% of 1st and 2nd)'!R53</f>
        <v>2.2587268993839837E-2</v>
      </c>
      <c r="U53" s="30">
        <f>'CCCU (numbers)'!Y53/'CCCU (% of 1st and 2nd)'!R53</f>
        <v>4.1067761806981521E-3</v>
      </c>
      <c r="V53" s="30">
        <f>'CCCU (numbers)'!Z53/'CCCU (% of 1st and 2nd)'!R53</f>
        <v>7.1868583162217656E-2</v>
      </c>
      <c r="W53" s="31">
        <v>570</v>
      </c>
      <c r="X53" s="30">
        <f>'CCCU (numbers)'!AC53/'CCCU (% of 1st and 2nd)'!W53</f>
        <v>3.8596491228070177E-2</v>
      </c>
      <c r="Y53" s="30">
        <f>'CCCU (numbers)'!AD53/'CCCU (% of 1st and 2nd)'!W53</f>
        <v>1.2280701754385965E-2</v>
      </c>
      <c r="Z53" s="30">
        <f>'CCCU (numbers)'!AE53/'CCCU (% of 1st and 2nd)'!W53</f>
        <v>0</v>
      </c>
      <c r="AA53" s="30">
        <f>'CCCU (numbers)'!AF53/'CCCU (% of 1st and 2nd)'!W53</f>
        <v>5.0877192982456139E-2</v>
      </c>
      <c r="AB53" s="33">
        <v>631</v>
      </c>
      <c r="AC53" s="30">
        <f>'CCCU (numbers)'!AI53/'CCCU (% of 1st and 2nd)'!AB53</f>
        <v>3.1695721077654518E-2</v>
      </c>
      <c r="AD53" s="30">
        <f>'CCCU (numbers)'!AJ53/'CCCU (% of 1st and 2nd)'!AB53</f>
        <v>1.9017432646592711E-2</v>
      </c>
      <c r="AE53" s="30">
        <f>'CCCU (numbers)'!AK53/'CCCU (% of 1st and 2nd)'!AB53</f>
        <v>4.7543581616481777E-3</v>
      </c>
      <c r="AF53" s="30">
        <f>'CCCU (numbers)'!AL53/'CCCU (% of 1st and 2nd)'!AB53</f>
        <v>5.5467511885895403E-2</v>
      </c>
      <c r="AG53" s="51">
        <f t="shared" si="1"/>
        <v>-2.2247958064122927E-3</v>
      </c>
    </row>
    <row r="54" spans="1:33">
      <c r="A54" s="26">
        <v>159568</v>
      </c>
      <c r="B54" s="27" t="s">
        <v>308</v>
      </c>
      <c r="C54" s="31">
        <v>208</v>
      </c>
      <c r="D54" s="30">
        <f>'CCCU (numbers)'!E54/'CCCU (% of 1st and 2nd)'!C54</f>
        <v>5.7692307692307696E-2</v>
      </c>
      <c r="E54" s="30">
        <f>'CCCU (numbers)'!F54/'CCCU (% of 1st and 2nd)'!C54</f>
        <v>5.7692307692307696E-2</v>
      </c>
      <c r="F54" s="30">
        <f>'CCCU (numbers)'!G54/'CCCU (% of 1st and 2nd)'!C54</f>
        <v>0</v>
      </c>
      <c r="G54" s="30">
        <f>'CCCU (numbers)'!H54/'CCCU (% of 1st and 2nd)'!C54</f>
        <v>0.11538461538461539</v>
      </c>
      <c r="H54" s="31">
        <v>170</v>
      </c>
      <c r="I54" s="30">
        <f>'CCCU (numbers)'!K54/'CCCU (% of 1st and 2nd)'!H54</f>
        <v>4.7058823529411764E-2</v>
      </c>
      <c r="J54" s="30">
        <f>'CCCU (numbers)'!L54/'CCCU (% of 1st and 2nd)'!H54</f>
        <v>6.4705882352941183E-2</v>
      </c>
      <c r="K54" s="30">
        <f>'CCCU (numbers)'!M54/'CCCU (% of 1st and 2nd)'!H54</f>
        <v>5.8823529411764705E-3</v>
      </c>
      <c r="L54" s="30">
        <f>'CCCU (numbers)'!N54/'CCCU (% of 1st and 2nd)'!H54</f>
        <v>0.11764705882352941</v>
      </c>
      <c r="M54" s="31">
        <v>134</v>
      </c>
      <c r="N54" s="30">
        <f>'CCCU (numbers)'!Q54/'CCCU (% of 1st and 2nd)'!M54</f>
        <v>2.9850746268656716E-2</v>
      </c>
      <c r="O54" s="30">
        <f>'CCCU (numbers)'!R54/'CCCU (% of 1st and 2nd)'!M54</f>
        <v>2.9850746268656716E-2</v>
      </c>
      <c r="P54" s="30">
        <f>'CCCU (numbers)'!S54/'CCCU (% of 1st and 2nd)'!M54</f>
        <v>1.4925373134328358E-2</v>
      </c>
      <c r="Q54" s="30">
        <f>'CCCU (numbers)'!T54/'CCCU (% of 1st and 2nd)'!M54</f>
        <v>7.4626865671641784E-2</v>
      </c>
      <c r="R54" s="31">
        <v>173</v>
      </c>
      <c r="S54" s="30">
        <f>'CCCU (numbers)'!W54/'CCCU (% of 1st and 2nd)'!R54</f>
        <v>1.1560693641618497E-2</v>
      </c>
      <c r="T54" s="30">
        <f>'CCCU (numbers)'!X54/'CCCU (% of 1st and 2nd)'!R54</f>
        <v>1.1560693641618497E-2</v>
      </c>
      <c r="U54" s="30">
        <f>'CCCU (numbers)'!Y54/'CCCU (% of 1st and 2nd)'!R54</f>
        <v>1.7341040462427744E-2</v>
      </c>
      <c r="V54" s="30">
        <f>'CCCU (numbers)'!Z54/'CCCU (% of 1st and 2nd)'!R54</f>
        <v>4.046242774566474E-2</v>
      </c>
      <c r="W54" s="31">
        <v>180</v>
      </c>
      <c r="X54" s="30">
        <f>'CCCU (numbers)'!AC54/'CCCU (% of 1st and 2nd)'!W54</f>
        <v>3.3333333333333333E-2</v>
      </c>
      <c r="Y54" s="30">
        <f>'CCCU (numbers)'!AD54/'CCCU (% of 1st and 2nd)'!W54</f>
        <v>1.6666666666666666E-2</v>
      </c>
      <c r="Z54" s="30">
        <f>'CCCU (numbers)'!AE54/'CCCU (% of 1st and 2nd)'!W54</f>
        <v>0.05</v>
      </c>
      <c r="AA54" s="30">
        <f>'CCCU (numbers)'!AF54/'CCCU (% of 1st and 2nd)'!W54</f>
        <v>0.1</v>
      </c>
      <c r="AB54" s="33">
        <v>183</v>
      </c>
      <c r="AC54" s="30">
        <f>'CCCU (numbers)'!AI54/'CCCU (% of 1st and 2nd)'!AB54</f>
        <v>2.7322404371584699E-2</v>
      </c>
      <c r="AD54" s="30">
        <f>'CCCU (numbers)'!AJ54/'CCCU (% of 1st and 2nd)'!AB54</f>
        <v>3.2786885245901641E-2</v>
      </c>
      <c r="AE54" s="30">
        <f>'CCCU (numbers)'!AK54/'CCCU (% of 1st and 2nd)'!AB54</f>
        <v>2.7322404371584699E-2</v>
      </c>
      <c r="AF54" s="30">
        <f>'CCCU (numbers)'!AL54/'CCCU (% of 1st and 2nd)'!AB54</f>
        <v>8.7431693989071038E-2</v>
      </c>
      <c r="AG54" s="51">
        <f t="shared" si="1"/>
        <v>-2.7952921395544353E-2</v>
      </c>
    </row>
    <row r="55" spans="1:33">
      <c r="A55" s="26">
        <v>203775</v>
      </c>
      <c r="B55" s="27" t="s">
        <v>309</v>
      </c>
      <c r="C55" s="31">
        <v>559</v>
      </c>
      <c r="D55" s="30">
        <f>'CCCU (numbers)'!E55/'CCCU (% of 1st and 2nd)'!C55</f>
        <v>3.5778175313059034E-3</v>
      </c>
      <c r="E55" s="30">
        <f>'CCCU (numbers)'!F55/'CCCU (% of 1st and 2nd)'!C55</f>
        <v>5.3667262969588547E-3</v>
      </c>
      <c r="F55" s="30">
        <f>'CCCU (numbers)'!G55/'CCCU (% of 1st and 2nd)'!C55</f>
        <v>0</v>
      </c>
      <c r="G55" s="30">
        <f>'CCCU (numbers)'!H55/'CCCU (% of 1st and 2nd)'!C55</f>
        <v>8.9445438282647581E-3</v>
      </c>
      <c r="H55" s="31">
        <v>498</v>
      </c>
      <c r="I55" s="30">
        <f>'CCCU (numbers)'!K55/'CCCU (% of 1st and 2nd)'!H55</f>
        <v>1.2048192771084338E-2</v>
      </c>
      <c r="J55" s="30">
        <f>'CCCU (numbers)'!L55/'CCCU (% of 1st and 2nd)'!H55</f>
        <v>1.0040160642570281E-2</v>
      </c>
      <c r="K55" s="30">
        <f>'CCCU (numbers)'!M55/'CCCU (% of 1st and 2nd)'!H55</f>
        <v>0</v>
      </c>
      <c r="L55" s="30">
        <f>'CCCU (numbers)'!N55/'CCCU (% of 1st and 2nd)'!H55</f>
        <v>2.2088353413654619E-2</v>
      </c>
      <c r="M55" s="31">
        <v>574</v>
      </c>
      <c r="N55" s="30">
        <f>'CCCU (numbers)'!Q55/'CCCU (% of 1st and 2nd)'!M55</f>
        <v>1.3937282229965157E-2</v>
      </c>
      <c r="O55" s="30">
        <f>'CCCU (numbers)'!R55/'CCCU (% of 1st and 2nd)'!M55</f>
        <v>1.2195121951219513E-2</v>
      </c>
      <c r="P55" s="30">
        <f>'CCCU (numbers)'!S55/'CCCU (% of 1st and 2nd)'!M55</f>
        <v>0</v>
      </c>
      <c r="Q55" s="30">
        <f>'CCCU (numbers)'!T55/'CCCU (% of 1st and 2nd)'!M55</f>
        <v>2.6132404181184669E-2</v>
      </c>
      <c r="R55" s="31">
        <v>509</v>
      </c>
      <c r="S55" s="30">
        <f>'CCCU (numbers)'!W55/'CCCU (% of 1st and 2nd)'!R55</f>
        <v>1.37524557956778E-2</v>
      </c>
      <c r="T55" s="30">
        <f>'CCCU (numbers)'!X55/'CCCU (% of 1st and 2nd)'!R55</f>
        <v>9.823182711198428E-3</v>
      </c>
      <c r="U55" s="30">
        <f>'CCCU (numbers)'!Y55/'CCCU (% of 1st and 2nd)'!R55</f>
        <v>3.929273084479371E-3</v>
      </c>
      <c r="V55" s="30">
        <f>'CCCU (numbers)'!Z55/'CCCU (% of 1st and 2nd)'!R55</f>
        <v>2.75049115913556E-2</v>
      </c>
      <c r="W55" s="31">
        <v>465</v>
      </c>
      <c r="X55" s="30">
        <f>'CCCU (numbers)'!AC55/'CCCU (% of 1st and 2nd)'!W55</f>
        <v>1.5053763440860216E-2</v>
      </c>
      <c r="Y55" s="30">
        <f>'CCCU (numbers)'!AD55/'CCCU (% of 1st and 2nd)'!W55</f>
        <v>1.0752688172043012E-2</v>
      </c>
      <c r="Z55" s="30">
        <f>'CCCU (numbers)'!AE55/'CCCU (% of 1st and 2nd)'!W55</f>
        <v>6.4516129032258064E-3</v>
      </c>
      <c r="AA55" s="30">
        <f>'CCCU (numbers)'!AF55/'CCCU (% of 1st and 2nd)'!W55</f>
        <v>3.2258064516129031E-2</v>
      </c>
      <c r="AB55" s="33">
        <v>478</v>
      </c>
      <c r="AC55" s="30">
        <f>'CCCU (numbers)'!AI55/'CCCU (% of 1st and 2nd)'!AB55</f>
        <v>1.8828451882845189E-2</v>
      </c>
      <c r="AD55" s="30">
        <f>'CCCU (numbers)'!AJ55/'CCCU (% of 1st and 2nd)'!AB55</f>
        <v>1.8828451882845189E-2</v>
      </c>
      <c r="AE55" s="30">
        <f>'CCCU (numbers)'!AK55/'CCCU (% of 1st and 2nd)'!AB55</f>
        <v>4.1841004184100415E-3</v>
      </c>
      <c r="AF55" s="30">
        <f>'CCCU (numbers)'!AL55/'CCCU (% of 1st and 2nd)'!AB55</f>
        <v>4.1841004184100417E-2</v>
      </c>
      <c r="AG55" s="51">
        <f t="shared" si="1"/>
        <v>3.2896460355835655E-2</v>
      </c>
    </row>
    <row r="56" spans="1:33">
      <c r="A56" s="26">
        <v>213996</v>
      </c>
      <c r="B56" s="27" t="s">
        <v>310</v>
      </c>
      <c r="C56" s="31">
        <v>698</v>
      </c>
      <c r="D56" s="30">
        <f>'CCCU (numbers)'!E56/'CCCU (% of 1st and 2nd)'!C56</f>
        <v>4.0114613180515762E-2</v>
      </c>
      <c r="E56" s="30">
        <f>'CCCU (numbers)'!F56/'CCCU (% of 1st and 2nd)'!C56</f>
        <v>2.0057306590257881E-2</v>
      </c>
      <c r="F56" s="30">
        <f>'CCCU (numbers)'!G56/'CCCU (% of 1st and 2nd)'!C56</f>
        <v>1.0028653295128941E-2</v>
      </c>
      <c r="G56" s="30">
        <f>'CCCU (numbers)'!H56/'CCCU (% of 1st and 2nd)'!C56</f>
        <v>7.0200573065902577E-2</v>
      </c>
      <c r="H56" s="31">
        <v>700</v>
      </c>
      <c r="I56" s="30">
        <f>'CCCU (numbers)'!K56/'CCCU (% of 1st and 2nd)'!H56</f>
        <v>4.5714285714285714E-2</v>
      </c>
      <c r="J56" s="30">
        <f>'CCCU (numbers)'!L56/'CCCU (% of 1st and 2nd)'!H56</f>
        <v>0.02</v>
      </c>
      <c r="K56" s="30">
        <f>'CCCU (numbers)'!M56/'CCCU (% of 1st and 2nd)'!H56</f>
        <v>1.7142857142857144E-2</v>
      </c>
      <c r="L56" s="30">
        <f>'CCCU (numbers)'!N56/'CCCU (% of 1st and 2nd)'!H56</f>
        <v>8.2857142857142851E-2</v>
      </c>
      <c r="M56" s="31">
        <v>627</v>
      </c>
      <c r="N56" s="30">
        <f>'CCCU (numbers)'!Q56/'CCCU (% of 1st and 2nd)'!M56</f>
        <v>5.1036682615629984E-2</v>
      </c>
      <c r="O56" s="30">
        <f>'CCCU (numbers)'!R56/'CCCU (% of 1st and 2nd)'!M56</f>
        <v>2.3923444976076555E-2</v>
      </c>
      <c r="P56" s="30">
        <f>'CCCU (numbers)'!S56/'CCCU (% of 1st and 2nd)'!M56</f>
        <v>1.1164274322169059E-2</v>
      </c>
      <c r="Q56" s="30">
        <f>'CCCU (numbers)'!T56/'CCCU (% of 1st and 2nd)'!M56</f>
        <v>8.6124401913875603E-2</v>
      </c>
      <c r="R56" s="31">
        <v>649</v>
      </c>
      <c r="S56" s="30">
        <f>'CCCU (numbers)'!W56/'CCCU (% of 1st and 2nd)'!R56</f>
        <v>3.2357473035439135E-2</v>
      </c>
      <c r="T56" s="30">
        <f>'CCCU (numbers)'!X56/'CCCU (% of 1st and 2nd)'!R56</f>
        <v>1.8489984591679508E-2</v>
      </c>
      <c r="U56" s="30">
        <f>'CCCU (numbers)'!Y56/'CCCU (% of 1st and 2nd)'!R56</f>
        <v>6.1633281972265025E-3</v>
      </c>
      <c r="V56" s="30">
        <f>'CCCU (numbers)'!Z56/'CCCU (% of 1st and 2nd)'!R56</f>
        <v>5.7010785824345149E-2</v>
      </c>
      <c r="W56" s="31">
        <v>653</v>
      </c>
      <c r="X56" s="30">
        <f>'CCCU (numbers)'!AC56/'CCCU (% of 1st and 2nd)'!W56</f>
        <v>4.2879019908116385E-2</v>
      </c>
      <c r="Y56" s="30">
        <f>'CCCU (numbers)'!AD56/'CCCU (% of 1st and 2nd)'!W56</f>
        <v>2.2970903522205207E-2</v>
      </c>
      <c r="Z56" s="30">
        <f>'CCCU (numbers)'!AE56/'CCCU (% of 1st and 2nd)'!W56</f>
        <v>1.0719754977029096E-2</v>
      </c>
      <c r="AA56" s="30">
        <f>'CCCU (numbers)'!AF56/'CCCU (% of 1st and 2nd)'!W56</f>
        <v>7.6569678407350683E-2</v>
      </c>
      <c r="AB56" s="33">
        <v>675</v>
      </c>
      <c r="AC56" s="30">
        <f>'CCCU (numbers)'!AI56/'CCCU (% of 1st and 2nd)'!AB56</f>
        <v>2.8148148148148148E-2</v>
      </c>
      <c r="AD56" s="30">
        <f>'CCCU (numbers)'!AJ56/'CCCU (% of 1st and 2nd)'!AB56</f>
        <v>1.6296296296296295E-2</v>
      </c>
      <c r="AE56" s="30">
        <f>'CCCU (numbers)'!AK56/'CCCU (% of 1st and 2nd)'!AB56</f>
        <v>4.4444444444444444E-3</v>
      </c>
      <c r="AF56" s="30">
        <f>'CCCU (numbers)'!AL56/'CCCU (% of 1st and 2nd)'!AB56</f>
        <v>4.8888888888888891E-2</v>
      </c>
      <c r="AG56" s="51">
        <f t="shared" si="1"/>
        <v>-2.1311684177013686E-2</v>
      </c>
    </row>
    <row r="57" spans="1:33">
      <c r="A57" s="26">
        <v>155520</v>
      </c>
      <c r="B57" s="27" t="s">
        <v>311</v>
      </c>
      <c r="C57" s="31">
        <v>375</v>
      </c>
      <c r="D57" s="30">
        <f>'CCCU (numbers)'!E57/'CCCU (% of 1st and 2nd)'!C57</f>
        <v>1.0666666666666666E-2</v>
      </c>
      <c r="E57" s="30">
        <f>'CCCU (numbers)'!F57/'CCCU (% of 1st and 2nd)'!C57</f>
        <v>1.3333333333333334E-2</v>
      </c>
      <c r="F57" s="30">
        <f>'CCCU (numbers)'!G57/'CCCU (% of 1st and 2nd)'!C57</f>
        <v>3.4666666666666665E-2</v>
      </c>
      <c r="G57" s="30">
        <f>'CCCU (numbers)'!H57/'CCCU (% of 1st and 2nd)'!C57</f>
        <v>5.8666666666666666E-2</v>
      </c>
      <c r="H57" s="31">
        <v>300</v>
      </c>
      <c r="I57" s="30">
        <f>'CCCU (numbers)'!K57/'CCCU (% of 1st and 2nd)'!H57</f>
        <v>1.3333333333333334E-2</v>
      </c>
      <c r="J57" s="30">
        <f>'CCCU (numbers)'!L57/'CCCU (% of 1st and 2nd)'!H57</f>
        <v>1.3333333333333334E-2</v>
      </c>
      <c r="K57" s="30">
        <f>'CCCU (numbers)'!M57/'CCCU (% of 1st and 2nd)'!H57</f>
        <v>1.3333333333333334E-2</v>
      </c>
      <c r="L57" s="30">
        <f>'CCCU (numbers)'!N57/'CCCU (% of 1st and 2nd)'!H57</f>
        <v>0.04</v>
      </c>
      <c r="M57" s="31">
        <v>346</v>
      </c>
      <c r="N57" s="30">
        <f>'CCCU (numbers)'!Q57/'CCCU (% of 1st and 2nd)'!M57</f>
        <v>5.7803468208092483E-3</v>
      </c>
      <c r="O57" s="30">
        <f>'CCCU (numbers)'!R57/'CCCU (% of 1st and 2nd)'!M57</f>
        <v>8.670520231213872E-3</v>
      </c>
      <c r="P57" s="30">
        <f>'CCCU (numbers)'!S57/'CCCU (% of 1st and 2nd)'!M57</f>
        <v>4.046242774566474E-2</v>
      </c>
      <c r="Q57" s="30">
        <f>'CCCU (numbers)'!T57/'CCCU (% of 1st and 2nd)'!M57</f>
        <v>5.4913294797687862E-2</v>
      </c>
      <c r="R57" s="31">
        <v>420</v>
      </c>
      <c r="S57" s="30">
        <f>'CCCU (numbers)'!W57/'CCCU (% of 1st and 2nd)'!R57</f>
        <v>9.5238095238095247E-3</v>
      </c>
      <c r="T57" s="30">
        <f>'CCCU (numbers)'!X57/'CCCU (% of 1st and 2nd)'!R57</f>
        <v>1.4285714285714285E-2</v>
      </c>
      <c r="U57" s="30">
        <f>'CCCU (numbers)'!Y57/'CCCU (% of 1st and 2nd)'!R57</f>
        <v>2.6190476190476191E-2</v>
      </c>
      <c r="V57" s="30">
        <f>'CCCU (numbers)'!Z57/'CCCU (% of 1st and 2nd)'!R57</f>
        <v>0.05</v>
      </c>
      <c r="W57" s="31">
        <v>402</v>
      </c>
      <c r="X57" s="30">
        <f>'CCCU (numbers)'!AC57/'CCCU (% of 1st and 2nd)'!W57</f>
        <v>4.9751243781094526E-3</v>
      </c>
      <c r="Y57" s="30">
        <f>'CCCU (numbers)'!AD57/'CCCU (% of 1st and 2nd)'!W57</f>
        <v>9.9502487562189053E-3</v>
      </c>
      <c r="Z57" s="30">
        <f>'CCCU (numbers)'!AE57/'CCCU (% of 1st and 2nd)'!W57</f>
        <v>0</v>
      </c>
      <c r="AA57" s="30">
        <f>'CCCU (numbers)'!AF57/'CCCU (% of 1st and 2nd)'!W57</f>
        <v>1.4925373134328358E-2</v>
      </c>
      <c r="AB57" s="33">
        <v>501</v>
      </c>
      <c r="AC57" s="30">
        <f>'CCCU (numbers)'!AI57/'CCCU (% of 1st and 2nd)'!AB57</f>
        <v>3.9920159680638719E-3</v>
      </c>
      <c r="AD57" s="30">
        <f>'CCCU (numbers)'!AJ57/'CCCU (% of 1st and 2nd)'!AB57</f>
        <v>5.9880239520958087E-3</v>
      </c>
      <c r="AE57" s="30">
        <f>'CCCU (numbers)'!AK57/'CCCU (% of 1st and 2nd)'!AB57</f>
        <v>2.1956087824351298E-2</v>
      </c>
      <c r="AF57" s="30">
        <f>'CCCU (numbers)'!AL57/'CCCU (% of 1st and 2nd)'!AB57</f>
        <v>3.1936127744510975E-2</v>
      </c>
      <c r="AG57" s="51">
        <f t="shared" si="1"/>
        <v>-2.673053892215569E-2</v>
      </c>
    </row>
    <row r="58" spans="1:33">
      <c r="A58" s="26">
        <v>221014</v>
      </c>
      <c r="B58" s="27" t="s">
        <v>312</v>
      </c>
      <c r="C58" s="31">
        <v>193</v>
      </c>
      <c r="D58" s="30">
        <f>'CCCU (numbers)'!E58/'CCCU (% of 1st and 2nd)'!C58</f>
        <v>5.181347150259067E-2</v>
      </c>
      <c r="E58" s="30">
        <f>'CCCU (numbers)'!F58/'CCCU (% of 1st and 2nd)'!C58</f>
        <v>3.1088082901554404E-2</v>
      </c>
      <c r="F58" s="30">
        <f>'CCCU (numbers)'!G58/'CCCU (% of 1st and 2nd)'!C58</f>
        <v>0</v>
      </c>
      <c r="G58" s="30">
        <f>'CCCU (numbers)'!H58/'CCCU (% of 1st and 2nd)'!C58</f>
        <v>8.2901554404145081E-2</v>
      </c>
      <c r="H58" s="31">
        <v>182</v>
      </c>
      <c r="I58" s="30">
        <f>'CCCU (numbers)'!K58/'CCCU (% of 1st and 2nd)'!H58</f>
        <v>3.8461538461538464E-2</v>
      </c>
      <c r="J58" s="30">
        <f>'CCCU (numbers)'!L58/'CCCU (% of 1st and 2nd)'!H58</f>
        <v>2.7472527472527472E-2</v>
      </c>
      <c r="K58" s="30">
        <f>'CCCU (numbers)'!M58/'CCCU (% of 1st and 2nd)'!H58</f>
        <v>0</v>
      </c>
      <c r="L58" s="30">
        <f>'CCCU (numbers)'!N58/'CCCU (% of 1st and 2nd)'!H58</f>
        <v>6.5934065934065936E-2</v>
      </c>
      <c r="M58" s="31">
        <v>183</v>
      </c>
      <c r="N58" s="30">
        <f>'CCCU (numbers)'!Q58/'CCCU (% of 1st and 2nd)'!M58</f>
        <v>4.3715846994535519E-2</v>
      </c>
      <c r="O58" s="30">
        <f>'CCCU (numbers)'!R58/'CCCU (% of 1st and 2nd)'!M58</f>
        <v>2.185792349726776E-2</v>
      </c>
      <c r="P58" s="30">
        <f>'CCCU (numbers)'!S58/'CCCU (% of 1st and 2nd)'!M58</f>
        <v>0</v>
      </c>
      <c r="Q58" s="30">
        <f>'CCCU (numbers)'!T58/'CCCU (% of 1st and 2nd)'!M58</f>
        <v>6.5573770491803282E-2</v>
      </c>
      <c r="R58" s="31">
        <v>192</v>
      </c>
      <c r="S58" s="30">
        <f>'CCCU (numbers)'!W58/'CCCU (% of 1st and 2nd)'!R58</f>
        <v>4.1666666666666664E-2</v>
      </c>
      <c r="T58" s="30">
        <f>'CCCU (numbers)'!X58/'CCCU (% of 1st and 2nd)'!R58</f>
        <v>3.125E-2</v>
      </c>
      <c r="U58" s="30">
        <f>'CCCU (numbers)'!Y58/'CCCU (% of 1st and 2nd)'!R58</f>
        <v>0</v>
      </c>
      <c r="V58" s="30">
        <f>'CCCU (numbers)'!Z58/'CCCU (% of 1st and 2nd)'!R58</f>
        <v>7.2916666666666671E-2</v>
      </c>
      <c r="W58" s="31">
        <v>232</v>
      </c>
      <c r="X58" s="30">
        <f>'CCCU (numbers)'!AC58/'CCCU (% of 1st and 2nd)'!W58</f>
        <v>6.0344827586206899E-2</v>
      </c>
      <c r="Y58" s="30">
        <f>'CCCU (numbers)'!AD58/'CCCU (% of 1st and 2nd)'!W58</f>
        <v>2.5862068965517241E-2</v>
      </c>
      <c r="Z58" s="30">
        <f>'CCCU (numbers)'!AE58/'CCCU (% of 1st and 2nd)'!W58</f>
        <v>0</v>
      </c>
      <c r="AA58" s="30">
        <f>'CCCU (numbers)'!AF58/'CCCU (% of 1st and 2nd)'!W58</f>
        <v>8.6206896551724144E-2</v>
      </c>
      <c r="AB58" s="33">
        <v>229</v>
      </c>
      <c r="AC58" s="30">
        <f>'CCCU (numbers)'!AI58/'CCCU (% of 1st and 2nd)'!AB58</f>
        <v>1.7467248908296942E-2</v>
      </c>
      <c r="AD58" s="30">
        <f>'CCCU (numbers)'!AJ58/'CCCU (% of 1st and 2nd)'!AB58</f>
        <v>3.9301310043668124E-2</v>
      </c>
      <c r="AE58" s="30">
        <f>'CCCU (numbers)'!AK58/'CCCU (% of 1st and 2nd)'!AB58</f>
        <v>0</v>
      </c>
      <c r="AF58" s="30">
        <f>'CCCU (numbers)'!AL58/'CCCU (% of 1st and 2nd)'!AB58</f>
        <v>5.6768558951965066E-2</v>
      </c>
      <c r="AG58" s="51">
        <f t="shared" si="1"/>
        <v>-2.6132995452180015E-2</v>
      </c>
    </row>
    <row r="59" spans="1:33">
      <c r="A59" s="26">
        <v>176053</v>
      </c>
      <c r="B59" s="27" t="s">
        <v>313</v>
      </c>
      <c r="C59" s="31">
        <v>498</v>
      </c>
      <c r="D59" s="30">
        <f>'CCCU (numbers)'!E59/'CCCU (% of 1st and 2nd)'!C59</f>
        <v>2.8112449799196786E-2</v>
      </c>
      <c r="E59" s="30">
        <f>'CCCU (numbers)'!F59/'CCCU (% of 1st and 2nd)'!C59</f>
        <v>4.0160642570281124E-2</v>
      </c>
      <c r="F59" s="30">
        <f>'CCCU (numbers)'!G59/'CCCU (% of 1st and 2nd)'!C59</f>
        <v>4.4176706827309238E-2</v>
      </c>
      <c r="G59" s="30">
        <f>'CCCU (numbers)'!H59/'CCCU (% of 1st and 2nd)'!C59</f>
        <v>0.11244979919678715</v>
      </c>
      <c r="H59" s="31">
        <v>509</v>
      </c>
      <c r="I59" s="30">
        <f>'CCCU (numbers)'!K59/'CCCU (% of 1st and 2nd)'!H59</f>
        <v>1.768172888015717E-2</v>
      </c>
      <c r="J59" s="30">
        <f>'CCCU (numbers)'!L59/'CCCU (% of 1st and 2nd)'!H59</f>
        <v>2.1611001964636542E-2</v>
      </c>
      <c r="K59" s="30">
        <f>'CCCU (numbers)'!M59/'CCCU (% of 1st and 2nd)'!H59</f>
        <v>3.9292730844793712E-2</v>
      </c>
      <c r="L59" s="30">
        <f>'CCCU (numbers)'!N59/'CCCU (% of 1st and 2nd)'!H59</f>
        <v>7.8585461689587424E-2</v>
      </c>
      <c r="M59" s="31">
        <v>537</v>
      </c>
      <c r="N59" s="30">
        <f>'CCCU (numbers)'!Q59/'CCCU (% of 1st and 2nd)'!M59</f>
        <v>1.11731843575419E-2</v>
      </c>
      <c r="O59" s="30">
        <f>'CCCU (numbers)'!R59/'CCCU (% of 1st and 2nd)'!M59</f>
        <v>3.3519553072625698E-2</v>
      </c>
      <c r="P59" s="30">
        <f>'CCCU (numbers)'!S59/'CCCU (% of 1st and 2nd)'!M59</f>
        <v>2.6070763500931099E-2</v>
      </c>
      <c r="Q59" s="30">
        <f>'CCCU (numbers)'!T59/'CCCU (% of 1st and 2nd)'!M59</f>
        <v>7.0763500931098691E-2</v>
      </c>
      <c r="R59" s="31">
        <v>621</v>
      </c>
      <c r="S59" s="30">
        <f>'CCCU (numbers)'!W59/'CCCU (% of 1st and 2nd)'!R59</f>
        <v>4.3478260869565216E-2</v>
      </c>
      <c r="T59" s="30">
        <f>'CCCU (numbers)'!X59/'CCCU (% of 1st and 2nd)'!R59</f>
        <v>2.5764895330112721E-2</v>
      </c>
      <c r="U59" s="30">
        <f>'CCCU (numbers)'!Y59/'CCCU (% of 1st and 2nd)'!R59</f>
        <v>2.7375201288244767E-2</v>
      </c>
      <c r="V59" s="30">
        <f>'CCCU (numbers)'!Z59/'CCCU (% of 1st and 2nd)'!R59</f>
        <v>9.6618357487922704E-2</v>
      </c>
      <c r="W59" s="31">
        <v>650</v>
      </c>
      <c r="X59" s="30">
        <f>'CCCU (numbers)'!AC59/'CCCU (% of 1st and 2nd)'!W59</f>
        <v>2.6153846153846153E-2</v>
      </c>
      <c r="Y59" s="30">
        <f>'CCCU (numbers)'!AD59/'CCCU (% of 1st and 2nd)'!W59</f>
        <v>2.923076923076923E-2</v>
      </c>
      <c r="Z59" s="30">
        <f>'CCCU (numbers)'!AE59/'CCCU (% of 1st and 2nd)'!W59</f>
        <v>0.02</v>
      </c>
      <c r="AA59" s="30">
        <f>'CCCU (numbers)'!AF59/'CCCU (% of 1st and 2nd)'!W59</f>
        <v>7.5384615384615383E-2</v>
      </c>
      <c r="AB59" s="33">
        <v>614</v>
      </c>
      <c r="AC59" s="30">
        <f>'CCCU (numbers)'!AI59/'CCCU (% of 1st and 2nd)'!AB59</f>
        <v>1.7915309446254073E-2</v>
      </c>
      <c r="AD59" s="30">
        <f>'CCCU (numbers)'!AJ59/'CCCU (% of 1st and 2nd)'!AB59</f>
        <v>1.6286644951140065E-2</v>
      </c>
      <c r="AE59" s="30">
        <f>'CCCU (numbers)'!AK59/'CCCU (% of 1st and 2nd)'!AB59</f>
        <v>3.0944625407166124E-2</v>
      </c>
      <c r="AF59" s="30">
        <f>'CCCU (numbers)'!AL59/'CCCU (% of 1st and 2nd)'!AB59</f>
        <v>6.5146579804560262E-2</v>
      </c>
      <c r="AG59" s="51">
        <f t="shared" si="1"/>
        <v>-4.7303219392226883E-2</v>
      </c>
    </row>
    <row r="60" spans="1:33">
      <c r="A60" s="26">
        <v>199032</v>
      </c>
      <c r="B60" s="27" t="s">
        <v>315</v>
      </c>
      <c r="C60" s="31">
        <v>211</v>
      </c>
      <c r="D60" s="30">
        <f>'CCCU (numbers)'!E60/'CCCU (% of 1st and 2nd)'!C60</f>
        <v>2.3696682464454975E-2</v>
      </c>
      <c r="E60" s="30">
        <f>'CCCU (numbers)'!F60/'CCCU (% of 1st and 2nd)'!C60</f>
        <v>9.4786729857819912E-3</v>
      </c>
      <c r="F60" s="30">
        <f>'CCCU (numbers)'!G60/'CCCU (% of 1st and 2nd)'!C60</f>
        <v>6.6350710900473939E-2</v>
      </c>
      <c r="G60" s="30">
        <f>'CCCU (numbers)'!H60/'CCCU (% of 1st and 2nd)'!C60</f>
        <v>9.9526066350710901E-2</v>
      </c>
      <c r="H60" s="31">
        <v>173</v>
      </c>
      <c r="I60" s="30">
        <f>'CCCU (numbers)'!K60/'CCCU (% of 1st and 2nd)'!H60</f>
        <v>4.6242774566473986E-2</v>
      </c>
      <c r="J60" s="30">
        <f>'CCCU (numbers)'!L60/'CCCU (% of 1st and 2nd)'!H60</f>
        <v>1.7341040462427744E-2</v>
      </c>
      <c r="K60" s="30">
        <f>'CCCU (numbers)'!M60/'CCCU (% of 1st and 2nd)'!H60</f>
        <v>9.2485549132947972E-2</v>
      </c>
      <c r="L60" s="30">
        <f>'CCCU (numbers)'!N60/'CCCU (% of 1st and 2nd)'!H60</f>
        <v>0.15606936416184972</v>
      </c>
      <c r="M60" s="31">
        <v>157</v>
      </c>
      <c r="N60" s="30">
        <f>'CCCU (numbers)'!Q60/'CCCU (% of 1st and 2nd)'!M60</f>
        <v>3.1847133757961783E-2</v>
      </c>
      <c r="O60" s="30">
        <f>'CCCU (numbers)'!R60/'CCCU (% of 1st and 2nd)'!M60</f>
        <v>1.2738853503184714E-2</v>
      </c>
      <c r="P60" s="30">
        <f>'CCCU (numbers)'!S60/'CCCU (% of 1st and 2nd)'!M60</f>
        <v>0.10191082802547771</v>
      </c>
      <c r="Q60" s="30">
        <f>'CCCU (numbers)'!T60/'CCCU (% of 1st and 2nd)'!M60</f>
        <v>0.1464968152866242</v>
      </c>
      <c r="R60" s="31">
        <v>187</v>
      </c>
      <c r="S60" s="30">
        <f>'CCCU (numbers)'!W60/'CCCU (% of 1st and 2nd)'!R60</f>
        <v>2.6737967914438502E-2</v>
      </c>
      <c r="T60" s="30">
        <f>'CCCU (numbers)'!X60/'CCCU (% of 1st and 2nd)'!R60</f>
        <v>1.6042780748663103E-2</v>
      </c>
      <c r="U60" s="30">
        <f>'CCCU (numbers)'!Y60/'CCCU (% of 1st and 2nd)'!R60</f>
        <v>2.6737967914438502E-2</v>
      </c>
      <c r="V60" s="30">
        <f>'CCCU (numbers)'!Z60/'CCCU (% of 1st and 2nd)'!R60</f>
        <v>6.9518716577540107E-2</v>
      </c>
      <c r="W60" s="31">
        <v>167</v>
      </c>
      <c r="X60" s="30">
        <f>'CCCU (numbers)'!AC60/'CCCU (% of 1st and 2nd)'!W60</f>
        <v>1.7964071856287425E-2</v>
      </c>
      <c r="Y60" s="30">
        <f>'CCCU (numbers)'!AD60/'CCCU (% of 1st and 2nd)'!W60</f>
        <v>1.1976047904191617E-2</v>
      </c>
      <c r="Z60" s="30">
        <f>'CCCU (numbers)'!AE60/'CCCU (% of 1st and 2nd)'!W60</f>
        <v>3.5928143712574849E-2</v>
      </c>
      <c r="AA60" s="30">
        <f>'CCCU (numbers)'!AF60/'CCCU (% of 1st and 2nd)'!W60</f>
        <v>6.5868263473053898E-2</v>
      </c>
      <c r="AB60" s="33">
        <v>168</v>
      </c>
      <c r="AC60" s="30">
        <f>'CCCU (numbers)'!AI60/'CCCU (% of 1st and 2nd)'!AB60</f>
        <v>3.5714285714285712E-2</v>
      </c>
      <c r="AD60" s="30">
        <f>'CCCU (numbers)'!AJ60/'CCCU (% of 1st and 2nd)'!AB60</f>
        <v>2.3809523809523808E-2</v>
      </c>
      <c r="AE60" s="30">
        <f>'CCCU (numbers)'!AK60/'CCCU (% of 1st and 2nd)'!AB60</f>
        <v>1.1904761904761904E-2</v>
      </c>
      <c r="AF60" s="30">
        <f>'CCCU (numbers)'!AL60/'CCCU (% of 1st and 2nd)'!AB60</f>
        <v>7.1428571428571425E-2</v>
      </c>
      <c r="AG60" s="51">
        <f t="shared" si="1"/>
        <v>-2.8097494922139477E-2</v>
      </c>
    </row>
    <row r="61" spans="1:33">
      <c r="A61" s="26">
        <v>204194</v>
      </c>
      <c r="B61" s="27" t="s">
        <v>316</v>
      </c>
      <c r="C61" s="31">
        <v>489</v>
      </c>
      <c r="D61" s="30">
        <f>'CCCU (numbers)'!E61/'CCCU (% of 1st and 2nd)'!C61</f>
        <v>8.1799591002044997E-3</v>
      </c>
      <c r="E61" s="30">
        <f>'CCCU (numbers)'!F61/'CCCU (% of 1st and 2nd)'!C61</f>
        <v>1.2269938650306749E-2</v>
      </c>
      <c r="F61" s="30">
        <f>'CCCU (numbers)'!G61/'CCCU (% of 1st and 2nd)'!C61</f>
        <v>3.4764826175869123E-2</v>
      </c>
      <c r="G61" s="30">
        <f>'CCCU (numbers)'!H61/'CCCU (% of 1st and 2nd)'!C61</f>
        <v>5.5214723926380369E-2</v>
      </c>
      <c r="H61" s="31">
        <v>533</v>
      </c>
      <c r="I61" s="30">
        <f>'CCCU (numbers)'!K61/'CCCU (% of 1st and 2nd)'!H61</f>
        <v>1.125703564727955E-2</v>
      </c>
      <c r="J61" s="30">
        <f>'CCCU (numbers)'!L61/'CCCU (% of 1st and 2nd)'!H61</f>
        <v>9.3808630393996256E-3</v>
      </c>
      <c r="K61" s="30">
        <f>'CCCU (numbers)'!M61/'CCCU (% of 1st and 2nd)'!H61</f>
        <v>4.3151969981238276E-2</v>
      </c>
      <c r="L61" s="30">
        <f>'CCCU (numbers)'!N61/'CCCU (% of 1st and 2nd)'!H61</f>
        <v>6.3789868667917443E-2</v>
      </c>
      <c r="M61" s="31">
        <v>575</v>
      </c>
      <c r="N61" s="30">
        <f>'CCCU (numbers)'!Q61/'CCCU (% of 1st and 2nd)'!M61</f>
        <v>1.7391304347826087E-2</v>
      </c>
      <c r="O61" s="30">
        <f>'CCCU (numbers)'!R61/'CCCU (% of 1st and 2nd)'!M61</f>
        <v>1.391304347826087E-2</v>
      </c>
      <c r="P61" s="30">
        <f>'CCCU (numbers)'!S61/'CCCU (% of 1st and 2nd)'!M61</f>
        <v>2.0869565217391306E-2</v>
      </c>
      <c r="Q61" s="30">
        <f>'CCCU (numbers)'!T61/'CCCU (% of 1st and 2nd)'!M61</f>
        <v>5.2173913043478258E-2</v>
      </c>
      <c r="R61" s="31">
        <v>549</v>
      </c>
      <c r="S61" s="30">
        <f>'CCCU (numbers)'!W61/'CCCU (% of 1st and 2nd)'!R61</f>
        <v>1.4571948998178506E-2</v>
      </c>
      <c r="T61" s="30">
        <f>'CCCU (numbers)'!X61/'CCCU (% of 1st and 2nd)'!R61</f>
        <v>1.092896174863388E-2</v>
      </c>
      <c r="U61" s="30">
        <f>'CCCU (numbers)'!Y61/'CCCU (% of 1st and 2nd)'!R61</f>
        <v>2.7322404371584699E-2</v>
      </c>
      <c r="V61" s="30">
        <f>'CCCU (numbers)'!Z61/'CCCU (% of 1st and 2nd)'!R61</f>
        <v>5.2823315118397086E-2</v>
      </c>
      <c r="W61" s="31">
        <v>715</v>
      </c>
      <c r="X61" s="30">
        <f>'CCCU (numbers)'!AC61/'CCCU (% of 1st and 2nd)'!W61</f>
        <v>8.3916083916083916E-3</v>
      </c>
      <c r="Y61" s="30">
        <f>'CCCU (numbers)'!AD61/'CCCU (% of 1st and 2nd)'!W61</f>
        <v>5.5944055944055944E-3</v>
      </c>
      <c r="Z61" s="30">
        <f>'CCCU (numbers)'!AE61/'CCCU (% of 1st and 2nd)'!W61</f>
        <v>1.1188811188811189E-2</v>
      </c>
      <c r="AA61" s="30">
        <f>'CCCU (numbers)'!AF61/'CCCU (% of 1st and 2nd)'!W61</f>
        <v>2.5174825174825177E-2</v>
      </c>
      <c r="AB61" s="33">
        <v>528</v>
      </c>
      <c r="AC61" s="30">
        <f>'CCCU (numbers)'!AI61/'CCCU (% of 1st and 2nd)'!AB61</f>
        <v>1.5151515151515152E-2</v>
      </c>
      <c r="AD61" s="30">
        <f>'CCCU (numbers)'!AJ61/'CCCU (% of 1st and 2nd)'!AB61</f>
        <v>9.46969696969697E-3</v>
      </c>
      <c r="AE61" s="30">
        <f>'CCCU (numbers)'!AK61/'CCCU (% of 1st and 2nd)'!AB61</f>
        <v>2.6515151515151516E-2</v>
      </c>
      <c r="AF61" s="30">
        <f>'CCCU (numbers)'!AL61/'CCCU (% of 1st and 2nd)'!AB61</f>
        <v>5.113636363636364E-2</v>
      </c>
      <c r="AG61" s="51">
        <f t="shared" si="1"/>
        <v>-4.078360290016729E-3</v>
      </c>
    </row>
    <row r="62" spans="1:33">
      <c r="A62" s="26">
        <v>218441</v>
      </c>
      <c r="B62" s="27" t="s">
        <v>317</v>
      </c>
      <c r="C62" s="31">
        <v>234</v>
      </c>
      <c r="D62" s="30">
        <f>'CCCU (numbers)'!E62/'CCCU (% of 1st and 2nd)'!C62</f>
        <v>3.4188034188034191E-2</v>
      </c>
      <c r="E62" s="30">
        <f>'CCCU (numbers)'!F62/'CCCU (% of 1st and 2nd)'!C62</f>
        <v>0</v>
      </c>
      <c r="F62" s="30">
        <f>'CCCU (numbers)'!G62/'CCCU (% of 1st and 2nd)'!C62</f>
        <v>0.29914529914529914</v>
      </c>
      <c r="G62" s="30">
        <f>'CCCU (numbers)'!H62/'CCCU (% of 1st and 2nd)'!C62</f>
        <v>0.33333333333333331</v>
      </c>
      <c r="H62" s="31">
        <v>277</v>
      </c>
      <c r="I62" s="30">
        <f>'CCCU (numbers)'!K62/'CCCU (% of 1st and 2nd)'!H62</f>
        <v>1.8050541516245487E-2</v>
      </c>
      <c r="J62" s="30">
        <f>'CCCU (numbers)'!L62/'CCCU (% of 1st and 2nd)'!H62</f>
        <v>3.2490974729241874E-2</v>
      </c>
      <c r="K62" s="30">
        <f>'CCCU (numbers)'!M62/'CCCU (% of 1st and 2nd)'!H62</f>
        <v>0.10469314079422383</v>
      </c>
      <c r="L62" s="30">
        <f>'CCCU (numbers)'!N62/'CCCU (% of 1st and 2nd)'!H62</f>
        <v>0.1552346570397112</v>
      </c>
      <c r="M62" s="31">
        <v>320</v>
      </c>
      <c r="N62" s="30">
        <f>'CCCU (numbers)'!Q62/'CCCU (% of 1st and 2nd)'!M62</f>
        <v>4.3749999999999997E-2</v>
      </c>
      <c r="O62" s="30">
        <f>'CCCU (numbers)'!R62/'CCCU (% of 1st and 2nd)'!M62</f>
        <v>2.8125000000000001E-2</v>
      </c>
      <c r="P62" s="30">
        <f>'CCCU (numbers)'!S62/'CCCU (% of 1st and 2nd)'!M62</f>
        <v>0</v>
      </c>
      <c r="Q62" s="30">
        <f>'CCCU (numbers)'!T62/'CCCU (% of 1st and 2nd)'!M62</f>
        <v>7.1874999999999994E-2</v>
      </c>
      <c r="R62" s="31">
        <v>347</v>
      </c>
      <c r="S62" s="30">
        <f>'CCCU (numbers)'!W62/'CCCU (% of 1st and 2nd)'!R62</f>
        <v>4.0345821325648415E-2</v>
      </c>
      <c r="T62" s="30">
        <f>'CCCU (numbers)'!X62/'CCCU (% of 1st and 2nd)'!R62</f>
        <v>3.1700288184438041E-2</v>
      </c>
      <c r="U62" s="30">
        <f>'CCCU (numbers)'!Y62/'CCCU (% of 1st and 2nd)'!R62</f>
        <v>0</v>
      </c>
      <c r="V62" s="30">
        <f>'CCCU (numbers)'!Z62/'CCCU (% of 1st and 2nd)'!R62</f>
        <v>7.2046109510086456E-2</v>
      </c>
      <c r="W62" s="31">
        <v>389</v>
      </c>
      <c r="X62" s="30">
        <f>'CCCU (numbers)'!AC62/'CCCU (% of 1st and 2nd)'!W62</f>
        <v>3.8560411311053984E-2</v>
      </c>
      <c r="Y62" s="30">
        <f>'CCCU (numbers)'!AD62/'CCCU (% of 1st and 2nd)'!W62</f>
        <v>3.0848329048843187E-2</v>
      </c>
      <c r="Z62" s="30">
        <f>'CCCU (numbers)'!AE62/'CCCU (% of 1st and 2nd)'!W62</f>
        <v>0</v>
      </c>
      <c r="AA62" s="30">
        <f>'CCCU (numbers)'!AF62/'CCCU (% of 1st and 2nd)'!W62</f>
        <v>6.9408740359897178E-2</v>
      </c>
      <c r="AB62" s="33">
        <v>404</v>
      </c>
      <c r="AC62" s="30">
        <f>'CCCU (numbers)'!AI62/'CCCU (% of 1st and 2nd)'!AB62</f>
        <v>3.2178217821782179E-2</v>
      </c>
      <c r="AD62" s="30">
        <f>'CCCU (numbers)'!AJ62/'CCCU (% of 1st and 2nd)'!AB62</f>
        <v>1.7326732673267328E-2</v>
      </c>
      <c r="AE62" s="30">
        <f>'CCCU (numbers)'!AK62/'CCCU (% of 1st and 2nd)'!AB62</f>
        <v>0</v>
      </c>
      <c r="AF62" s="30">
        <f>'CCCU (numbers)'!AL62/'CCCU (% of 1st and 2nd)'!AB62</f>
        <v>4.9504950495049507E-2</v>
      </c>
      <c r="AG62" s="51">
        <f t="shared" si="1"/>
        <v>-0.28382838283828382</v>
      </c>
    </row>
    <row r="63" spans="1:33">
      <c r="A63" s="26">
        <v>147679</v>
      </c>
      <c r="B63" s="27" t="s">
        <v>318</v>
      </c>
      <c r="C63" s="31">
        <v>400</v>
      </c>
      <c r="D63" s="30">
        <f>'CCCU (numbers)'!E63/'CCCU (% of 1st and 2nd)'!C63</f>
        <v>3.5000000000000003E-2</v>
      </c>
      <c r="E63" s="30">
        <f>'CCCU (numbers)'!F63/'CCCU (% of 1st and 2nd)'!C63</f>
        <v>3.2500000000000001E-2</v>
      </c>
      <c r="F63" s="30">
        <f>'CCCU (numbers)'!G63/'CCCU (% of 1st and 2nd)'!C63</f>
        <v>7.4999999999999997E-3</v>
      </c>
      <c r="G63" s="30">
        <f>'CCCU (numbers)'!H63/'CCCU (% of 1st and 2nd)'!C63</f>
        <v>7.4999999999999997E-2</v>
      </c>
      <c r="H63" s="31">
        <v>404</v>
      </c>
      <c r="I63" s="30">
        <f>'CCCU (numbers)'!K63/'CCCU (% of 1st and 2nd)'!H63</f>
        <v>4.2079207920792082E-2</v>
      </c>
      <c r="J63" s="30">
        <f>'CCCU (numbers)'!L63/'CCCU (% of 1st and 2nd)'!H63</f>
        <v>2.4752475247524754E-2</v>
      </c>
      <c r="K63" s="30">
        <f>'CCCU (numbers)'!M63/'CCCU (% of 1st and 2nd)'!H63</f>
        <v>9.9009900990099011E-3</v>
      </c>
      <c r="L63" s="30">
        <f>'CCCU (numbers)'!N63/'CCCU (% of 1st and 2nd)'!H63</f>
        <v>7.6732673267326731E-2</v>
      </c>
      <c r="M63" s="31">
        <v>400</v>
      </c>
      <c r="N63" s="30">
        <f>'CCCU (numbers)'!Q63/'CCCU (% of 1st and 2nd)'!M63</f>
        <v>0.03</v>
      </c>
      <c r="O63" s="30">
        <f>'CCCU (numbers)'!R63/'CCCU (% of 1st and 2nd)'!M63</f>
        <v>3.7499999999999999E-2</v>
      </c>
      <c r="P63" s="30">
        <f>'CCCU (numbers)'!S63/'CCCU (% of 1st and 2nd)'!M63</f>
        <v>1.4999999999999999E-2</v>
      </c>
      <c r="Q63" s="30">
        <f>'CCCU (numbers)'!T63/'CCCU (% of 1st and 2nd)'!M63</f>
        <v>8.2500000000000004E-2</v>
      </c>
      <c r="R63" s="31">
        <v>489</v>
      </c>
      <c r="S63" s="30">
        <f>'CCCU (numbers)'!W63/'CCCU (% of 1st and 2nd)'!R63</f>
        <v>2.8629856850715747E-2</v>
      </c>
      <c r="T63" s="30">
        <f>'CCCU (numbers)'!X63/'CCCU (% of 1st and 2nd)'!R63</f>
        <v>1.6359918200408999E-2</v>
      </c>
      <c r="U63" s="30">
        <f>'CCCU (numbers)'!Y63/'CCCU (% of 1st and 2nd)'!R63</f>
        <v>6.1349693251533744E-3</v>
      </c>
      <c r="V63" s="30">
        <f>'CCCU (numbers)'!Z63/'CCCU (% of 1st and 2nd)'!R63</f>
        <v>5.112474437627812E-2</v>
      </c>
      <c r="W63" s="31">
        <v>479</v>
      </c>
      <c r="X63" s="30">
        <f>'CCCU (numbers)'!AC63/'CCCU (% of 1st and 2nd)'!W63</f>
        <v>3.9665970772442591E-2</v>
      </c>
      <c r="Y63" s="30">
        <f>'CCCU (numbers)'!AD63/'CCCU (% of 1st and 2nd)'!W63</f>
        <v>3.3402922755741124E-2</v>
      </c>
      <c r="Z63" s="30">
        <f>'CCCU (numbers)'!AE63/'CCCU (% of 1st and 2nd)'!W63</f>
        <v>8.350730688935281E-3</v>
      </c>
      <c r="AA63" s="30">
        <f>'CCCU (numbers)'!AF63/'CCCU (% of 1st and 2nd)'!W63</f>
        <v>8.1419624217118999E-2</v>
      </c>
      <c r="AB63" s="33">
        <v>513</v>
      </c>
      <c r="AC63" s="30">
        <f>'CCCU (numbers)'!AI63/'CCCU (% of 1st and 2nd)'!AB63</f>
        <v>3.1189083820662766E-2</v>
      </c>
      <c r="AD63" s="30">
        <f>'CCCU (numbers)'!AJ63/'CCCU (% of 1st and 2nd)'!AB63</f>
        <v>1.9493177387914229E-2</v>
      </c>
      <c r="AE63" s="30">
        <f>'CCCU (numbers)'!AK63/'CCCU (% of 1st and 2nd)'!AB63</f>
        <v>9.7465886939571145E-3</v>
      </c>
      <c r="AF63" s="30">
        <f>'CCCU (numbers)'!AL63/'CCCU (% of 1st and 2nd)'!AB63</f>
        <v>6.042884990253411E-2</v>
      </c>
      <c r="AG63" s="51">
        <f t="shared" si="1"/>
        <v>-1.4571150097465888E-2</v>
      </c>
    </row>
    <row r="64" spans="1:33">
      <c r="A64" s="26">
        <v>209409</v>
      </c>
      <c r="B64" s="27" t="s">
        <v>319</v>
      </c>
      <c r="C64" s="31">
        <v>106</v>
      </c>
      <c r="D64" s="30">
        <f>'CCCU (numbers)'!E64/'CCCU (% of 1st and 2nd)'!C64</f>
        <v>1.8867924528301886E-2</v>
      </c>
      <c r="E64" s="30">
        <f>'CCCU (numbers)'!F64/'CCCU (% of 1st and 2nd)'!C64</f>
        <v>0</v>
      </c>
      <c r="F64" s="30">
        <f>'CCCU (numbers)'!G64/'CCCU (% of 1st and 2nd)'!C64</f>
        <v>0</v>
      </c>
      <c r="G64" s="30">
        <f>'CCCU (numbers)'!H64/'CCCU (% of 1st and 2nd)'!C64</f>
        <v>1.8867924528301886E-2</v>
      </c>
      <c r="H64" s="31">
        <v>94</v>
      </c>
      <c r="I64" s="30">
        <f>'CCCU (numbers)'!K64/'CCCU (% of 1st and 2nd)'!H64</f>
        <v>0</v>
      </c>
      <c r="J64" s="30">
        <f>'CCCU (numbers)'!L64/'CCCU (% of 1st and 2nd)'!H64</f>
        <v>0</v>
      </c>
      <c r="K64" s="30">
        <f>'CCCU (numbers)'!M64/'CCCU (% of 1st and 2nd)'!H64</f>
        <v>0</v>
      </c>
      <c r="L64" s="30">
        <f>'CCCU (numbers)'!N64/'CCCU (% of 1st and 2nd)'!H64</f>
        <v>0</v>
      </c>
      <c r="M64" s="31">
        <v>118</v>
      </c>
      <c r="N64" s="30">
        <f>'CCCU (numbers)'!Q64/'CCCU (% of 1st and 2nd)'!M64</f>
        <v>1.6949152542372881E-2</v>
      </c>
      <c r="O64" s="30">
        <f>'CCCU (numbers)'!R64/'CCCU (% of 1st and 2nd)'!M64</f>
        <v>0</v>
      </c>
      <c r="P64" s="30">
        <f>'CCCU (numbers)'!S64/'CCCU (% of 1st and 2nd)'!M64</f>
        <v>1.6949152542372881E-2</v>
      </c>
      <c r="Q64" s="30">
        <f>'CCCU (numbers)'!T64/'CCCU (% of 1st and 2nd)'!M64</f>
        <v>3.3898305084745763E-2</v>
      </c>
      <c r="R64" s="31">
        <v>139</v>
      </c>
      <c r="S64" s="30">
        <f>'CCCU (numbers)'!W64/'CCCU (% of 1st and 2nd)'!R64</f>
        <v>0</v>
      </c>
      <c r="T64" s="30">
        <f>'CCCU (numbers)'!X64/'CCCU (% of 1st and 2nd)'!R64</f>
        <v>1.4388489208633094E-2</v>
      </c>
      <c r="U64" s="30">
        <f>'CCCU (numbers)'!Y64/'CCCU (% of 1st and 2nd)'!R64</f>
        <v>0</v>
      </c>
      <c r="V64" s="30">
        <f>'CCCU (numbers)'!Z64/'CCCU (% of 1st and 2nd)'!R64</f>
        <v>1.4388489208633094E-2</v>
      </c>
      <c r="W64" s="31">
        <v>126</v>
      </c>
      <c r="X64" s="30">
        <f>'CCCU (numbers)'!AC64/'CCCU (% of 1st and 2nd)'!W64</f>
        <v>2.3809523809523808E-2</v>
      </c>
      <c r="Y64" s="30">
        <f>'CCCU (numbers)'!AD64/'CCCU (% of 1st and 2nd)'!W64</f>
        <v>1.5873015873015872E-2</v>
      </c>
      <c r="Z64" s="30">
        <f>'CCCU (numbers)'!AE64/'CCCU (% of 1st and 2nd)'!W64</f>
        <v>0</v>
      </c>
      <c r="AA64" s="30">
        <f>'CCCU (numbers)'!AF64/'CCCU (% of 1st and 2nd)'!W64</f>
        <v>3.968253968253968E-2</v>
      </c>
      <c r="AB64" s="33">
        <v>106</v>
      </c>
      <c r="AC64" s="30">
        <f>'CCCU (numbers)'!AI64/'CCCU (% of 1st and 2nd)'!AB64</f>
        <v>1.8867924528301886E-2</v>
      </c>
      <c r="AD64" s="30">
        <f>'CCCU (numbers)'!AJ64/'CCCU (% of 1st and 2nd)'!AB64</f>
        <v>0</v>
      </c>
      <c r="AE64" s="30">
        <f>'CCCU (numbers)'!AK64/'CCCU (% of 1st and 2nd)'!AB64</f>
        <v>0</v>
      </c>
      <c r="AF64" s="30">
        <f>'CCCU (numbers)'!AL64/'CCCU (% of 1st and 2nd)'!AB64</f>
        <v>1.8867924528301886E-2</v>
      </c>
      <c r="AG64" s="51">
        <f t="shared" si="1"/>
        <v>0</v>
      </c>
    </row>
    <row r="65" spans="1:33">
      <c r="A65" s="26">
        <v>142461</v>
      </c>
      <c r="B65" s="27" t="s">
        <v>320</v>
      </c>
      <c r="C65" s="31">
        <v>262</v>
      </c>
      <c r="D65" s="30">
        <f>'CCCU (numbers)'!E65/'CCCU (% of 1st and 2nd)'!C65</f>
        <v>5.7251908396946563E-2</v>
      </c>
      <c r="E65" s="30">
        <f>'CCCU (numbers)'!F65/'CCCU (% of 1st and 2nd)'!C65</f>
        <v>3.8167938931297708E-3</v>
      </c>
      <c r="F65" s="30">
        <f>'CCCU (numbers)'!G65/'CCCU (% of 1st and 2nd)'!C65</f>
        <v>4.5801526717557252E-2</v>
      </c>
      <c r="G65" s="30">
        <f>'CCCU (numbers)'!H65/'CCCU (% of 1st and 2nd)'!C65</f>
        <v>0.10687022900763359</v>
      </c>
      <c r="H65" s="31">
        <v>243</v>
      </c>
      <c r="I65" s="30">
        <f>'CCCU (numbers)'!K65/'CCCU (% of 1st and 2nd)'!H65</f>
        <v>4.1152263374485597E-2</v>
      </c>
      <c r="J65" s="30">
        <f>'CCCU (numbers)'!L65/'CCCU (% of 1st and 2nd)'!H65</f>
        <v>8.23045267489712E-3</v>
      </c>
      <c r="K65" s="30">
        <f>'CCCU (numbers)'!M65/'CCCU (% of 1st and 2nd)'!H65</f>
        <v>4.9382716049382713E-2</v>
      </c>
      <c r="L65" s="30">
        <f>'CCCU (numbers)'!N65/'CCCU (% of 1st and 2nd)'!H65</f>
        <v>9.8765432098765427E-2</v>
      </c>
      <c r="M65" s="31">
        <v>258</v>
      </c>
      <c r="N65" s="30">
        <f>'CCCU (numbers)'!Q65/'CCCU (% of 1st and 2nd)'!M65</f>
        <v>4.6511627906976744E-2</v>
      </c>
      <c r="O65" s="30">
        <f>'CCCU (numbers)'!R65/'CCCU (% of 1st and 2nd)'!M65</f>
        <v>7.7519379844961239E-3</v>
      </c>
      <c r="P65" s="30">
        <f>'CCCU (numbers)'!S65/'CCCU (% of 1st and 2nd)'!M65</f>
        <v>5.0387596899224806E-2</v>
      </c>
      <c r="Q65" s="30">
        <f>'CCCU (numbers)'!T65/'CCCU (% of 1st and 2nd)'!M65</f>
        <v>0.10465116279069768</v>
      </c>
      <c r="R65" s="31">
        <v>331</v>
      </c>
      <c r="S65" s="30">
        <f>'CCCU (numbers)'!W65/'CCCU (% of 1st and 2nd)'!R65</f>
        <v>1.5105740181268883E-2</v>
      </c>
      <c r="T65" s="30">
        <f>'CCCU (numbers)'!X65/'CCCU (% of 1st and 2nd)'!R65</f>
        <v>1.812688821752266E-2</v>
      </c>
      <c r="U65" s="30">
        <f>'CCCU (numbers)'!Y65/'CCCU (% of 1st and 2nd)'!R65</f>
        <v>4.2296072507552872E-2</v>
      </c>
      <c r="V65" s="30">
        <f>'CCCU (numbers)'!Z65/'CCCU (% of 1st and 2nd)'!R65</f>
        <v>7.5528700906344406E-2</v>
      </c>
      <c r="W65" s="31">
        <v>299</v>
      </c>
      <c r="X65" s="30">
        <f>'CCCU (numbers)'!AC65/'CCCU (% of 1st and 2nd)'!W65</f>
        <v>2.0066889632107024E-2</v>
      </c>
      <c r="Y65" s="30">
        <f>'CCCU (numbers)'!AD65/'CCCU (% of 1st and 2nd)'!W65</f>
        <v>1.0033444816053512E-2</v>
      </c>
      <c r="Z65" s="30">
        <f>'CCCU (numbers)'!AE65/'CCCU (% of 1st and 2nd)'!W65</f>
        <v>4.3478260869565216E-2</v>
      </c>
      <c r="AA65" s="30">
        <f>'CCCU (numbers)'!AF65/'CCCU (% of 1st and 2nd)'!W65</f>
        <v>7.3578595317725759E-2</v>
      </c>
      <c r="AB65" s="33">
        <v>268</v>
      </c>
      <c r="AC65" s="30">
        <f>'CCCU (numbers)'!AI65/'CCCU (% of 1st and 2nd)'!AB65</f>
        <v>2.2388059701492536E-2</v>
      </c>
      <c r="AD65" s="30">
        <f>'CCCU (numbers)'!AJ65/'CCCU (% of 1st and 2nd)'!AB65</f>
        <v>1.8656716417910446E-2</v>
      </c>
      <c r="AE65" s="30">
        <f>'CCCU (numbers)'!AK65/'CCCU (% of 1st and 2nd)'!AB65</f>
        <v>6.3432835820895525E-2</v>
      </c>
      <c r="AF65" s="30">
        <f>'CCCU (numbers)'!AL65/'CCCU (% of 1st and 2nd)'!AB65</f>
        <v>0.1044776119402985</v>
      </c>
      <c r="AG65" s="51">
        <f t="shared" si="1"/>
        <v>-2.3926170673350816E-3</v>
      </c>
    </row>
    <row r="66" spans="1:33">
      <c r="A66" s="26">
        <v>236133</v>
      </c>
      <c r="B66" s="27" t="s">
        <v>321</v>
      </c>
      <c r="C66" s="31">
        <v>257</v>
      </c>
      <c r="D66" s="30">
        <f>'CCCU (numbers)'!E66/'CCCU (% of 1st and 2nd)'!C66</f>
        <v>4.6692607003891051E-2</v>
      </c>
      <c r="E66" s="30">
        <f>'CCCU (numbers)'!F66/'CCCU (% of 1st and 2nd)'!C66</f>
        <v>0</v>
      </c>
      <c r="F66" s="30">
        <f>'CCCU (numbers)'!G66/'CCCU (% of 1st and 2nd)'!C66</f>
        <v>1.9455252918287938E-2</v>
      </c>
      <c r="G66" s="30">
        <f>'CCCU (numbers)'!H66/'CCCU (% of 1st and 2nd)'!C66</f>
        <v>6.6147859922178989E-2</v>
      </c>
      <c r="H66" s="31">
        <v>242</v>
      </c>
      <c r="I66" s="30">
        <f>'CCCU (numbers)'!K66/'CCCU (% of 1st and 2nd)'!H66</f>
        <v>4.5454545454545456E-2</v>
      </c>
      <c r="J66" s="30">
        <f>'CCCU (numbers)'!L66/'CCCU (% of 1st and 2nd)'!H66</f>
        <v>2.4793388429752067E-2</v>
      </c>
      <c r="K66" s="30">
        <f>'CCCU (numbers)'!M66/'CCCU (% of 1st and 2nd)'!H66</f>
        <v>1.2396694214876033E-2</v>
      </c>
      <c r="L66" s="30">
        <f>'CCCU (numbers)'!N66/'CCCU (% of 1st and 2nd)'!H66</f>
        <v>8.2644628099173556E-2</v>
      </c>
      <c r="M66" s="31">
        <v>260</v>
      </c>
      <c r="N66" s="30">
        <f>'CCCU (numbers)'!Q66/'CCCU (% of 1st and 2nd)'!M66</f>
        <v>3.4615384615384617E-2</v>
      </c>
      <c r="O66" s="30">
        <f>'CCCU (numbers)'!R66/'CCCU (% of 1st and 2nd)'!M66</f>
        <v>1.9230769230769232E-2</v>
      </c>
      <c r="P66" s="30">
        <f>'CCCU (numbers)'!S66/'CCCU (% of 1st and 2nd)'!M66</f>
        <v>1.1538461538461539E-2</v>
      </c>
      <c r="Q66" s="30">
        <f>'CCCU (numbers)'!T66/'CCCU (% of 1st and 2nd)'!M66</f>
        <v>6.5384615384615388E-2</v>
      </c>
      <c r="R66" s="31">
        <v>219</v>
      </c>
      <c r="S66" s="30">
        <f>'CCCU (numbers)'!W66/'CCCU (% of 1st and 2nd)'!R66</f>
        <v>5.0228310502283102E-2</v>
      </c>
      <c r="T66" s="30">
        <f>'CCCU (numbers)'!X66/'CCCU (% of 1st and 2nd)'!R66</f>
        <v>2.2831050228310501E-2</v>
      </c>
      <c r="U66" s="30">
        <f>'CCCU (numbers)'!Y66/'CCCU (% of 1st and 2nd)'!R66</f>
        <v>4.5662100456621002E-3</v>
      </c>
      <c r="V66" s="30">
        <f>'CCCU (numbers)'!Z66/'CCCU (% of 1st and 2nd)'!R66</f>
        <v>7.7625570776255703E-2</v>
      </c>
      <c r="W66" s="31">
        <v>242</v>
      </c>
      <c r="X66" s="30">
        <f>'CCCU (numbers)'!AC66/'CCCU (% of 1st and 2nd)'!W66</f>
        <v>4.1322314049586778E-2</v>
      </c>
      <c r="Y66" s="30">
        <f>'CCCU (numbers)'!AD66/'CCCU (% of 1st and 2nd)'!W66</f>
        <v>8.2644628099173556E-3</v>
      </c>
      <c r="Z66" s="30">
        <f>'CCCU (numbers)'!AE66/'CCCU (% of 1st and 2nd)'!W66</f>
        <v>8.2644628099173556E-3</v>
      </c>
      <c r="AA66" s="30">
        <f>'CCCU (numbers)'!AF66/'CCCU (% of 1st and 2nd)'!W66</f>
        <v>5.7851239669421489E-2</v>
      </c>
      <c r="AB66" s="33">
        <v>282</v>
      </c>
      <c r="AC66" s="30">
        <f>'CCCU (numbers)'!AI66/'CCCU (% of 1st and 2nd)'!AB66</f>
        <v>1.7730496453900711E-2</v>
      </c>
      <c r="AD66" s="30">
        <f>'CCCU (numbers)'!AJ66/'CCCU (% of 1st and 2nd)'!AB66</f>
        <v>1.0638297872340425E-2</v>
      </c>
      <c r="AE66" s="30">
        <f>'CCCU (numbers)'!AK66/'CCCU (% of 1st and 2nd)'!AB66</f>
        <v>1.4184397163120567E-2</v>
      </c>
      <c r="AF66" s="30">
        <f>'CCCU (numbers)'!AL66/'CCCU (% of 1st and 2nd)'!AB66</f>
        <v>4.2553191489361701E-2</v>
      </c>
      <c r="AG66" s="51">
        <f t="shared" si="1"/>
        <v>-2.3594668432817288E-2</v>
      </c>
    </row>
    <row r="67" spans="1:33">
      <c r="A67" s="26">
        <v>154101</v>
      </c>
      <c r="B67" s="27" t="s">
        <v>322</v>
      </c>
      <c r="C67" s="31">
        <v>312</v>
      </c>
      <c r="D67" s="30">
        <f>'CCCU (numbers)'!E67/'CCCU (% of 1st and 2nd)'!C67</f>
        <v>4.807692307692308E-2</v>
      </c>
      <c r="E67" s="30">
        <f>'CCCU (numbers)'!F67/'CCCU (% of 1st and 2nd)'!C67</f>
        <v>3.8461538461538464E-2</v>
      </c>
      <c r="F67" s="30">
        <f>'CCCU (numbers)'!G67/'CCCU (% of 1st and 2nd)'!C67</f>
        <v>1.6025641025641024E-2</v>
      </c>
      <c r="G67" s="30">
        <f>'CCCU (numbers)'!H67/'CCCU (% of 1st and 2nd)'!C67</f>
        <v>0.10256410256410256</v>
      </c>
      <c r="H67" s="31">
        <v>252</v>
      </c>
      <c r="I67" s="30">
        <f>'CCCU (numbers)'!K67/'CCCU (% of 1st and 2nd)'!H67</f>
        <v>4.7619047619047616E-2</v>
      </c>
      <c r="J67" s="30">
        <f>'CCCU (numbers)'!L67/'CCCU (% of 1st and 2nd)'!H67</f>
        <v>4.3650793650793648E-2</v>
      </c>
      <c r="K67" s="30">
        <f>'CCCU (numbers)'!M67/'CCCU (% of 1st and 2nd)'!H67</f>
        <v>4.7619047619047616E-2</v>
      </c>
      <c r="L67" s="30">
        <f>'CCCU (numbers)'!N67/'CCCU (% of 1st and 2nd)'!H67</f>
        <v>0.1388888888888889</v>
      </c>
      <c r="M67" s="31">
        <v>318</v>
      </c>
      <c r="N67" s="30">
        <f>'CCCU (numbers)'!Q67/'CCCU (% of 1st and 2nd)'!M67</f>
        <v>5.9748427672955975E-2</v>
      </c>
      <c r="O67" s="30">
        <f>'CCCU (numbers)'!R67/'CCCU (% of 1st and 2nd)'!M67</f>
        <v>5.0314465408805034E-2</v>
      </c>
      <c r="P67" s="30">
        <f>'CCCU (numbers)'!S67/'CCCU (% of 1st and 2nd)'!M67</f>
        <v>3.7735849056603772E-2</v>
      </c>
      <c r="Q67" s="30">
        <f>'CCCU (numbers)'!T67/'CCCU (% of 1st and 2nd)'!M67</f>
        <v>0.14779874213836477</v>
      </c>
      <c r="R67" s="31">
        <v>304</v>
      </c>
      <c r="S67" s="30">
        <f>'CCCU (numbers)'!W67/'CCCU (% of 1st and 2nd)'!R67</f>
        <v>2.6315789473684209E-2</v>
      </c>
      <c r="T67" s="30">
        <f>'CCCU (numbers)'!X67/'CCCU (% of 1st and 2nd)'!R67</f>
        <v>1.9736842105263157E-2</v>
      </c>
      <c r="U67" s="30">
        <f>'CCCU (numbers)'!Y67/'CCCU (% of 1st and 2nd)'!R67</f>
        <v>3.9473684210526314E-2</v>
      </c>
      <c r="V67" s="30">
        <f>'CCCU (numbers)'!Z67/'CCCU (% of 1st and 2nd)'!R67</f>
        <v>8.5526315789473686E-2</v>
      </c>
      <c r="W67" s="31">
        <v>252</v>
      </c>
      <c r="X67" s="30">
        <f>'CCCU (numbers)'!AC67/'CCCU (% of 1st and 2nd)'!W67</f>
        <v>1.5873015873015872E-2</v>
      </c>
      <c r="Y67" s="30">
        <f>'CCCU (numbers)'!AD67/'CCCU (% of 1st and 2nd)'!W67</f>
        <v>1.984126984126984E-2</v>
      </c>
      <c r="Z67" s="30">
        <f>'CCCU (numbers)'!AE67/'CCCU (% of 1st and 2nd)'!W67</f>
        <v>1.984126984126984E-2</v>
      </c>
      <c r="AA67" s="30">
        <f>'CCCU (numbers)'!AF67/'CCCU (% of 1st and 2nd)'!W67</f>
        <v>5.5555555555555552E-2</v>
      </c>
      <c r="AB67" s="33">
        <v>305</v>
      </c>
      <c r="AC67" s="30">
        <f>'CCCU (numbers)'!AI67/'CCCU (% of 1st and 2nd)'!AB67</f>
        <v>2.6229508196721311E-2</v>
      </c>
      <c r="AD67" s="30">
        <f>'CCCU (numbers)'!AJ67/'CCCU (% of 1st and 2nd)'!AB67</f>
        <v>1.3114754098360656E-2</v>
      </c>
      <c r="AE67" s="30">
        <f>'CCCU (numbers)'!AK67/'CCCU (% of 1st and 2nd)'!AB67</f>
        <v>2.6229508196721311E-2</v>
      </c>
      <c r="AF67" s="30">
        <f>'CCCU (numbers)'!AL67/'CCCU (% of 1st and 2nd)'!AB67</f>
        <v>6.5573770491803282E-2</v>
      </c>
      <c r="AG67" s="51">
        <f t="shared" ref="AG67:AG98" si="2">AF67-G67</f>
        <v>-3.6990332072299278E-2</v>
      </c>
    </row>
    <row r="68" spans="1:33">
      <c r="A68" s="26">
        <v>194161</v>
      </c>
      <c r="B68" s="27" t="s">
        <v>323</v>
      </c>
      <c r="C68" s="31">
        <v>481</v>
      </c>
      <c r="D68" s="30">
        <f>'CCCU (numbers)'!E68/'CCCU (% of 1st and 2nd)'!C68</f>
        <v>1.2474012474012475E-2</v>
      </c>
      <c r="E68" s="30">
        <f>'CCCU (numbers)'!F68/'CCCU (% of 1st and 2nd)'!C68</f>
        <v>1.0395010395010396E-2</v>
      </c>
      <c r="F68" s="30">
        <f>'CCCU (numbers)'!G68/'CCCU (% of 1st and 2nd)'!C68</f>
        <v>3.1185031185031187E-2</v>
      </c>
      <c r="G68" s="30">
        <f>'CCCU (numbers)'!H68/'CCCU (% of 1st and 2nd)'!C68</f>
        <v>5.4054054054054057E-2</v>
      </c>
      <c r="H68" s="31">
        <v>473</v>
      </c>
      <c r="I68" s="30">
        <f>'CCCU (numbers)'!K68/'CCCU (% of 1st and 2nd)'!H68</f>
        <v>1.9027484143763214E-2</v>
      </c>
      <c r="J68" s="30">
        <f>'CCCU (numbers)'!L68/'CCCU (% of 1st and 2nd)'!H68</f>
        <v>8.4566596194503175E-3</v>
      </c>
      <c r="K68" s="30">
        <f>'CCCU (numbers)'!M68/'CCCU (% of 1st and 2nd)'!H68</f>
        <v>5.2854122621564484E-2</v>
      </c>
      <c r="L68" s="30">
        <f>'CCCU (numbers)'!N68/'CCCU (% of 1st and 2nd)'!H68</f>
        <v>8.0338266384778007E-2</v>
      </c>
      <c r="M68" s="31">
        <v>516</v>
      </c>
      <c r="N68" s="30">
        <f>'CCCU (numbers)'!Q68/'CCCU (% of 1st and 2nd)'!M68</f>
        <v>1.1627906976744186E-2</v>
      </c>
      <c r="O68" s="30">
        <f>'CCCU (numbers)'!R68/'CCCU (% of 1st and 2nd)'!M68</f>
        <v>5.8139534883720929E-3</v>
      </c>
      <c r="P68" s="30">
        <f>'CCCU (numbers)'!S68/'CCCU (% of 1st and 2nd)'!M68</f>
        <v>4.0697674418604654E-2</v>
      </c>
      <c r="Q68" s="30">
        <f>'CCCU (numbers)'!T68/'CCCU (% of 1st and 2nd)'!M68</f>
        <v>5.8139534883720929E-2</v>
      </c>
      <c r="R68" s="31">
        <v>485</v>
      </c>
      <c r="S68" s="30">
        <f>'CCCU (numbers)'!W68/'CCCU (% of 1st and 2nd)'!R68</f>
        <v>1.6494845360824743E-2</v>
      </c>
      <c r="T68" s="30">
        <f>'CCCU (numbers)'!X68/'CCCU (% of 1st and 2nd)'!R68</f>
        <v>6.1855670103092781E-3</v>
      </c>
      <c r="U68" s="30">
        <f>'CCCU (numbers)'!Y68/'CCCU (% of 1st and 2nd)'!R68</f>
        <v>1.443298969072165E-2</v>
      </c>
      <c r="V68" s="30">
        <f>'CCCU (numbers)'!Z68/'CCCU (% of 1st and 2nd)'!R68</f>
        <v>3.711340206185567E-2</v>
      </c>
      <c r="W68" s="31">
        <v>430</v>
      </c>
      <c r="X68" s="30">
        <f>'CCCU (numbers)'!AC68/'CCCU (% of 1st and 2nd)'!W68</f>
        <v>1.3953488372093023E-2</v>
      </c>
      <c r="Y68" s="30">
        <f>'CCCU (numbers)'!AD68/'CCCU (% of 1st and 2nd)'!W68</f>
        <v>1.1627906976744186E-2</v>
      </c>
      <c r="Z68" s="30">
        <f>'CCCU (numbers)'!AE68/'CCCU (% of 1st and 2nd)'!W68</f>
        <v>1.3953488372093023E-2</v>
      </c>
      <c r="AA68" s="30">
        <f>'CCCU (numbers)'!AF68/'CCCU (% of 1st and 2nd)'!W68</f>
        <v>3.9534883720930232E-2</v>
      </c>
      <c r="AB68" s="33">
        <v>421</v>
      </c>
      <c r="AC68" s="30">
        <f>'CCCU (numbers)'!AI68/'CCCU (% of 1st and 2nd)'!AB68</f>
        <v>2.8503562945368172E-2</v>
      </c>
      <c r="AD68" s="30">
        <f>'CCCU (numbers)'!AJ68/'CCCU (% of 1st and 2nd)'!AB68</f>
        <v>2.3752969121140144E-3</v>
      </c>
      <c r="AE68" s="30">
        <f>'CCCU (numbers)'!AK68/'CCCU (% of 1st and 2nd)'!AB68</f>
        <v>0</v>
      </c>
      <c r="AF68" s="30">
        <f>'CCCU (numbers)'!AL68/'CCCU (% of 1st and 2nd)'!AB68</f>
        <v>3.0878859857482184E-2</v>
      </c>
      <c r="AG68" s="51">
        <f t="shared" si="2"/>
        <v>-2.3175194196571873E-2</v>
      </c>
    </row>
    <row r="69" spans="1:33">
      <c r="A69" s="26">
        <v>207403</v>
      </c>
      <c r="B69" s="27" t="s">
        <v>324</v>
      </c>
      <c r="C69" s="31">
        <v>335</v>
      </c>
      <c r="D69" s="30">
        <f>'CCCU (numbers)'!E69/'CCCU (% of 1st and 2nd)'!C69</f>
        <v>4.1791044776119404E-2</v>
      </c>
      <c r="E69" s="30">
        <f>'CCCU (numbers)'!F69/'CCCU (% of 1st and 2nd)'!C69</f>
        <v>8.9552238805970154E-3</v>
      </c>
      <c r="F69" s="30">
        <f>'CCCU (numbers)'!G69/'CCCU (% of 1st and 2nd)'!C69</f>
        <v>2.0895522388059702E-2</v>
      </c>
      <c r="G69" s="30">
        <f>'CCCU (numbers)'!H69/'CCCU (% of 1st and 2nd)'!C69</f>
        <v>7.1641791044776124E-2</v>
      </c>
      <c r="H69" s="31">
        <v>328</v>
      </c>
      <c r="I69" s="30">
        <f>'CCCU (numbers)'!K69/'CCCU (% of 1st and 2nd)'!H69</f>
        <v>3.048780487804878E-2</v>
      </c>
      <c r="J69" s="30">
        <f>'CCCU (numbers)'!L69/'CCCU (% of 1st and 2nd)'!H69</f>
        <v>9.1463414634146336E-3</v>
      </c>
      <c r="K69" s="30">
        <f>'CCCU (numbers)'!M69/'CCCU (% of 1st and 2nd)'!H69</f>
        <v>2.4390243902439025E-2</v>
      </c>
      <c r="L69" s="30">
        <f>'CCCU (numbers)'!N69/'CCCU (% of 1st and 2nd)'!H69</f>
        <v>6.402439024390244E-2</v>
      </c>
      <c r="M69" s="31">
        <v>257</v>
      </c>
      <c r="N69" s="30">
        <f>'CCCU (numbers)'!Q69/'CCCU (% of 1st and 2nd)'!M69</f>
        <v>3.5019455252918288E-2</v>
      </c>
      <c r="O69" s="30">
        <f>'CCCU (numbers)'!R69/'CCCU (% of 1st and 2nd)'!M69</f>
        <v>1.9455252918287938E-2</v>
      </c>
      <c r="P69" s="30">
        <f>'CCCU (numbers)'!S69/'CCCU (% of 1st and 2nd)'!M69</f>
        <v>2.7237354085603113E-2</v>
      </c>
      <c r="Q69" s="30">
        <f>'CCCU (numbers)'!T69/'CCCU (% of 1st and 2nd)'!M69</f>
        <v>8.171206225680934E-2</v>
      </c>
      <c r="R69" s="31">
        <v>304</v>
      </c>
      <c r="S69" s="30">
        <f>'CCCU (numbers)'!W69/'CCCU (% of 1st and 2nd)'!R69</f>
        <v>4.6052631578947366E-2</v>
      </c>
      <c r="T69" s="30">
        <f>'CCCU (numbers)'!X69/'CCCU (% of 1st and 2nd)'!R69</f>
        <v>9.8684210526315784E-3</v>
      </c>
      <c r="U69" s="30">
        <f>'CCCU (numbers)'!Y69/'CCCU (% of 1st and 2nd)'!R69</f>
        <v>2.6315789473684209E-2</v>
      </c>
      <c r="V69" s="30">
        <f>'CCCU (numbers)'!Z69/'CCCU (% of 1st and 2nd)'!R69</f>
        <v>8.2236842105263164E-2</v>
      </c>
      <c r="W69" s="31">
        <v>286</v>
      </c>
      <c r="X69" s="30">
        <f>'CCCU (numbers)'!AC69/'CCCU (% of 1st and 2nd)'!W69</f>
        <v>1.7482517482517484E-2</v>
      </c>
      <c r="Y69" s="30">
        <f>'CCCU (numbers)'!AD69/'CCCU (% of 1st and 2nd)'!W69</f>
        <v>1.7482517482517484E-2</v>
      </c>
      <c r="Z69" s="30">
        <f>'CCCU (numbers)'!AE69/'CCCU (% of 1st and 2nd)'!W69</f>
        <v>3.1468531468531472E-2</v>
      </c>
      <c r="AA69" s="30">
        <f>'CCCU (numbers)'!AF69/'CCCU (% of 1st and 2nd)'!W69</f>
        <v>6.6433566433566432E-2</v>
      </c>
      <c r="AB69" s="33">
        <v>329</v>
      </c>
      <c r="AC69" s="30">
        <f>'CCCU (numbers)'!AI69/'CCCU (% of 1st and 2nd)'!AB69</f>
        <v>2.1276595744680851E-2</v>
      </c>
      <c r="AD69" s="30">
        <f>'CCCU (numbers)'!AJ69/'CCCU (% of 1st and 2nd)'!AB69</f>
        <v>0</v>
      </c>
      <c r="AE69" s="30">
        <f>'CCCU (numbers)'!AK69/'CCCU (% of 1st and 2nd)'!AB69</f>
        <v>3.9513677811550151E-2</v>
      </c>
      <c r="AF69" s="30">
        <f>'CCCU (numbers)'!AL69/'CCCU (% of 1st and 2nd)'!AB69</f>
        <v>6.0790273556231005E-2</v>
      </c>
      <c r="AG69" s="51">
        <f t="shared" si="2"/>
        <v>-1.0851517488545119E-2</v>
      </c>
    </row>
    <row r="70" spans="1:33">
      <c r="A70" s="26">
        <v>207324</v>
      </c>
      <c r="B70" s="27" t="s">
        <v>325</v>
      </c>
      <c r="C70" s="31">
        <v>268</v>
      </c>
      <c r="D70" s="30">
        <f>'CCCU (numbers)'!E70/'CCCU (% of 1st and 2nd)'!C70</f>
        <v>1.8656716417910446E-2</v>
      </c>
      <c r="E70" s="30">
        <f>'CCCU (numbers)'!F70/'CCCU (% of 1st and 2nd)'!C70</f>
        <v>3.7313432835820895E-3</v>
      </c>
      <c r="F70" s="30">
        <f>'CCCU (numbers)'!G70/'CCCU (% of 1st and 2nd)'!C70</f>
        <v>0</v>
      </c>
      <c r="G70" s="30">
        <f>'CCCU (numbers)'!H70/'CCCU (% of 1st and 2nd)'!C70</f>
        <v>2.2388059701492536E-2</v>
      </c>
      <c r="H70" s="31">
        <v>230</v>
      </c>
      <c r="I70" s="30">
        <f>'CCCU (numbers)'!K70/'CCCU (% of 1st and 2nd)'!H70</f>
        <v>3.0434782608695653E-2</v>
      </c>
      <c r="J70" s="30">
        <f>'CCCU (numbers)'!L70/'CCCU (% of 1st and 2nd)'!H70</f>
        <v>0</v>
      </c>
      <c r="K70" s="30">
        <f>'CCCU (numbers)'!M70/'CCCU (% of 1st and 2nd)'!H70</f>
        <v>0</v>
      </c>
      <c r="L70" s="30">
        <f>'CCCU (numbers)'!N70/'CCCU (% of 1st and 2nd)'!H70</f>
        <v>3.0434782608695653E-2</v>
      </c>
      <c r="M70" s="31">
        <v>267</v>
      </c>
      <c r="N70" s="30">
        <f>'CCCU (numbers)'!Q70/'CCCU (% of 1st and 2nd)'!M70</f>
        <v>1.4981273408239701E-2</v>
      </c>
      <c r="O70" s="30">
        <f>'CCCU (numbers)'!R70/'CCCU (% of 1st and 2nd)'!M70</f>
        <v>1.1235955056179775E-2</v>
      </c>
      <c r="P70" s="30">
        <f>'CCCU (numbers)'!S70/'CCCU (% of 1st and 2nd)'!M70</f>
        <v>0</v>
      </c>
      <c r="Q70" s="30">
        <f>'CCCU (numbers)'!T70/'CCCU (% of 1st and 2nd)'!M70</f>
        <v>2.6217228464419477E-2</v>
      </c>
      <c r="R70" s="31">
        <v>322</v>
      </c>
      <c r="S70" s="30">
        <f>'CCCU (numbers)'!W70/'CCCU (% of 1st and 2nd)'!R70</f>
        <v>2.1739130434782608E-2</v>
      </c>
      <c r="T70" s="30">
        <f>'CCCU (numbers)'!X70/'CCCU (% of 1st and 2nd)'!R70</f>
        <v>1.2422360248447204E-2</v>
      </c>
      <c r="U70" s="30">
        <f>'CCCU (numbers)'!Y70/'CCCU (% of 1st and 2nd)'!R70</f>
        <v>0</v>
      </c>
      <c r="V70" s="30">
        <f>'CCCU (numbers)'!Z70/'CCCU (% of 1st and 2nd)'!R70</f>
        <v>3.4161490683229816E-2</v>
      </c>
      <c r="W70" s="31">
        <v>299</v>
      </c>
      <c r="X70" s="30">
        <f>'CCCU (numbers)'!AC70/'CCCU (% of 1st and 2nd)'!W70</f>
        <v>2.3411371237458192E-2</v>
      </c>
      <c r="Y70" s="30">
        <f>'CCCU (numbers)'!AD70/'CCCU (% of 1st and 2nd)'!W70</f>
        <v>3.3444816053511705E-3</v>
      </c>
      <c r="Z70" s="30">
        <f>'CCCU (numbers)'!AE70/'CCCU (% of 1st and 2nd)'!W70</f>
        <v>0</v>
      </c>
      <c r="AA70" s="30">
        <f>'CCCU (numbers)'!AF70/'CCCU (% of 1st and 2nd)'!W70</f>
        <v>2.6755852842809364E-2</v>
      </c>
      <c r="AB70" s="33">
        <v>373</v>
      </c>
      <c r="AC70" s="30">
        <f>'CCCU (numbers)'!AI70/'CCCU (% of 1st and 2nd)'!AB70</f>
        <v>2.4128686327077747E-2</v>
      </c>
      <c r="AD70" s="30">
        <f>'CCCU (numbers)'!AJ70/'CCCU (% of 1st and 2nd)'!AB70</f>
        <v>8.0428954423592495E-3</v>
      </c>
      <c r="AE70" s="30">
        <f>'CCCU (numbers)'!AK70/'CCCU (% of 1st and 2nd)'!AB70</f>
        <v>0</v>
      </c>
      <c r="AF70" s="30">
        <f>'CCCU (numbers)'!AL70/'CCCU (% of 1st and 2nd)'!AB70</f>
        <v>3.2171581769436998E-2</v>
      </c>
      <c r="AG70" s="51">
        <f t="shared" si="2"/>
        <v>9.7835220679444619E-3</v>
      </c>
    </row>
    <row r="71" spans="1:33">
      <c r="A71" s="26">
        <v>206835</v>
      </c>
      <c r="B71" s="27" t="s">
        <v>326</v>
      </c>
      <c r="C71" s="31">
        <v>247</v>
      </c>
      <c r="D71" s="30">
        <f>'CCCU (numbers)'!E71/'CCCU (% of 1st and 2nd)'!C71</f>
        <v>8.0971659919028341E-3</v>
      </c>
      <c r="E71" s="30">
        <f>'CCCU (numbers)'!F71/'CCCU (% of 1st and 2nd)'!C71</f>
        <v>4.048582995951417E-3</v>
      </c>
      <c r="F71" s="30">
        <f>'CCCU (numbers)'!G71/'CCCU (% of 1st and 2nd)'!C71</f>
        <v>4.048582995951417E-2</v>
      </c>
      <c r="G71" s="30">
        <f>'CCCU (numbers)'!H71/'CCCU (% of 1st and 2nd)'!C71</f>
        <v>5.2631578947368418E-2</v>
      </c>
      <c r="H71" s="31">
        <v>243</v>
      </c>
      <c r="I71" s="30">
        <f>'CCCU (numbers)'!K71/'CCCU (% of 1st and 2nd)'!H71</f>
        <v>0</v>
      </c>
      <c r="J71" s="30">
        <f>'CCCU (numbers)'!L71/'CCCU (% of 1st and 2nd)'!H71</f>
        <v>4.11522633744856E-3</v>
      </c>
      <c r="K71" s="30">
        <f>'CCCU (numbers)'!M71/'CCCU (% of 1st and 2nd)'!H71</f>
        <v>4.1152263374485597E-2</v>
      </c>
      <c r="L71" s="30">
        <f>'CCCU (numbers)'!N71/'CCCU (% of 1st and 2nd)'!H71</f>
        <v>4.5267489711934158E-2</v>
      </c>
      <c r="M71" s="31">
        <v>218</v>
      </c>
      <c r="N71" s="30">
        <f>'CCCU (numbers)'!Q71/'CCCU (% of 1st and 2nd)'!M71</f>
        <v>0</v>
      </c>
      <c r="O71" s="30">
        <f>'CCCU (numbers)'!R71/'CCCU (% of 1st and 2nd)'!M71</f>
        <v>0</v>
      </c>
      <c r="P71" s="30">
        <f>'CCCU (numbers)'!S71/'CCCU (% of 1st and 2nd)'!M71</f>
        <v>0</v>
      </c>
      <c r="Q71" s="30">
        <f>'CCCU (numbers)'!T71/'CCCU (% of 1st and 2nd)'!M71</f>
        <v>0</v>
      </c>
      <c r="R71" s="31">
        <v>296</v>
      </c>
      <c r="S71" s="30">
        <f>'CCCU (numbers)'!W71/'CCCU (% of 1st and 2nd)'!R71</f>
        <v>0</v>
      </c>
      <c r="T71" s="30">
        <f>'CCCU (numbers)'!X71/'CCCU (% of 1st and 2nd)'!R71</f>
        <v>1.3513513513513514E-2</v>
      </c>
      <c r="U71" s="30">
        <f>'CCCU (numbers)'!Y71/'CCCU (% of 1st and 2nd)'!R71</f>
        <v>6.0810810810810814E-2</v>
      </c>
      <c r="V71" s="30">
        <f>'CCCU (numbers)'!Z71/'CCCU (% of 1st and 2nd)'!R71</f>
        <v>7.4324324324324328E-2</v>
      </c>
      <c r="W71" s="31">
        <v>269</v>
      </c>
      <c r="X71" s="30">
        <f>'CCCU (numbers)'!AC71/'CCCU (% of 1st and 2nd)'!W71</f>
        <v>3.7174721189591076E-3</v>
      </c>
      <c r="Y71" s="30">
        <f>'CCCU (numbers)'!AD71/'CCCU (% of 1st and 2nd)'!W71</f>
        <v>7.4349442379182153E-3</v>
      </c>
      <c r="Z71" s="30">
        <f>'CCCU (numbers)'!AE71/'CCCU (% of 1st and 2nd)'!W71</f>
        <v>2.2304832713754646E-2</v>
      </c>
      <c r="AA71" s="30">
        <f>'CCCU (numbers)'!AF71/'CCCU (% of 1st and 2nd)'!W71</f>
        <v>3.3457249070631967E-2</v>
      </c>
      <c r="AB71" s="33">
        <v>308</v>
      </c>
      <c r="AC71" s="30">
        <f>'CCCU (numbers)'!AI71/'CCCU (% of 1st and 2nd)'!AB71</f>
        <v>3.246753246753247E-3</v>
      </c>
      <c r="AD71" s="30">
        <f>'CCCU (numbers)'!AJ71/'CCCU (% of 1st and 2nd)'!AB71</f>
        <v>0</v>
      </c>
      <c r="AE71" s="30">
        <f>'CCCU (numbers)'!AK71/'CCCU (% of 1st and 2nd)'!AB71</f>
        <v>1.948051948051948E-2</v>
      </c>
      <c r="AF71" s="30">
        <f>'CCCU (numbers)'!AL71/'CCCU (% of 1st and 2nd)'!AB71</f>
        <v>2.2727272727272728E-2</v>
      </c>
      <c r="AG71" s="51">
        <f t="shared" si="2"/>
        <v>-2.990430622009569E-2</v>
      </c>
    </row>
    <row r="72" spans="1:33">
      <c r="A72" s="26">
        <v>147828</v>
      </c>
      <c r="B72" s="27" t="s">
        <v>327</v>
      </c>
      <c r="C72" s="31">
        <v>425</v>
      </c>
      <c r="D72" s="30">
        <f>'CCCU (numbers)'!E72/'CCCU (% of 1st and 2nd)'!C72</f>
        <v>6.1176470588235297E-2</v>
      </c>
      <c r="E72" s="30">
        <f>'CCCU (numbers)'!F72/'CCCU (% of 1st and 2nd)'!C72</f>
        <v>2.3529411764705882E-2</v>
      </c>
      <c r="F72" s="30">
        <f>'CCCU (numbers)'!G72/'CCCU (% of 1st and 2nd)'!C72</f>
        <v>2.5882352941176471E-2</v>
      </c>
      <c r="G72" s="30">
        <f>'CCCU (numbers)'!H72/'CCCU (% of 1st and 2nd)'!C72</f>
        <v>0.11058823529411765</v>
      </c>
      <c r="H72" s="31">
        <v>598</v>
      </c>
      <c r="I72" s="30">
        <f>'CCCU (numbers)'!K72/'CCCU (% of 1st and 2nd)'!H72</f>
        <v>1.3377926421404682E-2</v>
      </c>
      <c r="J72" s="30">
        <f>'CCCU (numbers)'!L72/'CCCU (% of 1st and 2nd)'!H72</f>
        <v>1.1705685618729096E-2</v>
      </c>
      <c r="K72" s="30">
        <f>'CCCU (numbers)'!M72/'CCCU (% of 1st and 2nd)'!H72</f>
        <v>2.1739130434782608E-2</v>
      </c>
      <c r="L72" s="30">
        <f>'CCCU (numbers)'!N72/'CCCU (% of 1st and 2nd)'!H72</f>
        <v>4.6822742474916385E-2</v>
      </c>
      <c r="M72" s="31">
        <v>691</v>
      </c>
      <c r="N72" s="30">
        <f>'CCCU (numbers)'!Q72/'CCCU (% of 1st and 2nd)'!M72</f>
        <v>1.7366136034732273E-2</v>
      </c>
      <c r="O72" s="30">
        <f>'CCCU (numbers)'!R72/'CCCU (% of 1st and 2nd)'!M72</f>
        <v>2.0260492040520984E-2</v>
      </c>
      <c r="P72" s="30">
        <f>'CCCU (numbers)'!S72/'CCCU (% of 1st and 2nd)'!M72</f>
        <v>2.3154848046309694E-2</v>
      </c>
      <c r="Q72" s="30">
        <f>'CCCU (numbers)'!T72/'CCCU (% of 1st and 2nd)'!M72</f>
        <v>6.0781476121562955E-2</v>
      </c>
      <c r="R72" s="31">
        <v>804</v>
      </c>
      <c r="S72" s="30">
        <f>'CCCU (numbers)'!W72/'CCCU (% of 1st and 2nd)'!R72</f>
        <v>1.3681592039800995E-2</v>
      </c>
      <c r="T72" s="30">
        <f>'CCCU (numbers)'!X72/'CCCU (% of 1st and 2nd)'!R72</f>
        <v>1.2437810945273632E-2</v>
      </c>
      <c r="U72" s="30">
        <f>'CCCU (numbers)'!Y72/'CCCU (% of 1st and 2nd)'!R72</f>
        <v>3.109452736318408E-2</v>
      </c>
      <c r="V72" s="30">
        <f>'CCCU (numbers)'!Z72/'CCCU (% of 1st and 2nd)'!R72</f>
        <v>5.721393034825871E-2</v>
      </c>
      <c r="W72" s="31">
        <v>708</v>
      </c>
      <c r="X72" s="30">
        <f>'CCCU (numbers)'!AC72/'CCCU (% of 1st and 2nd)'!W72</f>
        <v>1.5536723163841809E-2</v>
      </c>
      <c r="Y72" s="30">
        <f>'CCCU (numbers)'!AD72/'CCCU (% of 1st and 2nd)'!W72</f>
        <v>1.5536723163841809E-2</v>
      </c>
      <c r="Z72" s="30">
        <f>'CCCU (numbers)'!AE72/'CCCU (% of 1st and 2nd)'!W72</f>
        <v>8.4745762711864406E-3</v>
      </c>
      <c r="AA72" s="30">
        <f>'CCCU (numbers)'!AF72/'CCCU (% of 1st and 2nd)'!W72</f>
        <v>3.954802259887006E-2</v>
      </c>
      <c r="AB72" s="33">
        <v>817</v>
      </c>
      <c r="AC72" s="30">
        <f>'CCCU (numbers)'!AI72/'CCCU (% of 1st and 2nd)'!AB72</f>
        <v>1.7135862913096694E-2</v>
      </c>
      <c r="AD72" s="30">
        <f>'CCCU (numbers)'!AJ72/'CCCU (% of 1st and 2nd)'!AB72</f>
        <v>8.5679314565483469E-3</v>
      </c>
      <c r="AE72" s="30">
        <f>'CCCU (numbers)'!AK72/'CCCU (% of 1st and 2nd)'!AB72</f>
        <v>9.7919216646266821E-3</v>
      </c>
      <c r="AF72" s="30">
        <f>'CCCU (numbers)'!AL72/'CCCU (% of 1st and 2nd)'!AB72</f>
        <v>3.5495716034271728E-2</v>
      </c>
      <c r="AG72" s="51">
        <f t="shared" si="2"/>
        <v>-7.5092519259845919E-2</v>
      </c>
    </row>
    <row r="73" spans="1:33">
      <c r="A73" s="26">
        <v>207582</v>
      </c>
      <c r="B73" s="27" t="s">
        <v>328</v>
      </c>
      <c r="C73" s="31">
        <v>632</v>
      </c>
      <c r="D73" s="30">
        <f>'CCCU (numbers)'!E73/'CCCU (% of 1st and 2nd)'!C73</f>
        <v>1.8987341772151899E-2</v>
      </c>
      <c r="E73" s="30">
        <f>'CCCU (numbers)'!F73/'CCCU (% of 1st and 2nd)'!C73</f>
        <v>4.7468354430379748E-3</v>
      </c>
      <c r="F73" s="30">
        <f>'CCCU (numbers)'!G73/'CCCU (% of 1st and 2nd)'!C73</f>
        <v>0</v>
      </c>
      <c r="G73" s="30">
        <f>'CCCU (numbers)'!H73/'CCCU (% of 1st and 2nd)'!C73</f>
        <v>2.3734177215189875E-2</v>
      </c>
      <c r="H73" s="31">
        <v>567</v>
      </c>
      <c r="I73" s="30">
        <f>'CCCU (numbers)'!K73/'CCCU (% of 1st and 2nd)'!H73</f>
        <v>2.4691358024691357E-2</v>
      </c>
      <c r="J73" s="30">
        <f>'CCCU (numbers)'!L73/'CCCU (% of 1st and 2nd)'!H73</f>
        <v>1.5873015873015872E-2</v>
      </c>
      <c r="K73" s="30">
        <f>'CCCU (numbers)'!M73/'CCCU (% of 1st and 2nd)'!H73</f>
        <v>0</v>
      </c>
      <c r="L73" s="30">
        <f>'CCCU (numbers)'!N73/'CCCU (% of 1st and 2nd)'!H73</f>
        <v>4.0564373897707229E-2</v>
      </c>
      <c r="M73" s="31">
        <v>574</v>
      </c>
      <c r="N73" s="30">
        <f>'CCCU (numbers)'!Q73/'CCCU (% of 1st and 2nd)'!M73</f>
        <v>1.2195121951219513E-2</v>
      </c>
      <c r="O73" s="30">
        <f>'CCCU (numbers)'!R73/'CCCU (% of 1st and 2nd)'!M73</f>
        <v>2.4390243902439025E-2</v>
      </c>
      <c r="P73" s="30">
        <f>'CCCU (numbers)'!S73/'CCCU (% of 1st and 2nd)'!M73</f>
        <v>0</v>
      </c>
      <c r="Q73" s="30">
        <f>'CCCU (numbers)'!T73/'CCCU (% of 1st and 2nd)'!M73</f>
        <v>3.6585365853658534E-2</v>
      </c>
      <c r="R73" s="31">
        <v>526</v>
      </c>
      <c r="S73" s="30">
        <f>'CCCU (numbers)'!W73/'CCCU (% of 1st and 2nd)'!R73</f>
        <v>3.0418250950570342E-2</v>
      </c>
      <c r="T73" s="30">
        <f>'CCCU (numbers)'!X73/'CCCU (% of 1st and 2nd)'!R73</f>
        <v>1.5209125475285171E-2</v>
      </c>
      <c r="U73" s="30">
        <f>'CCCU (numbers)'!Y73/'CCCU (% of 1st and 2nd)'!R73</f>
        <v>0</v>
      </c>
      <c r="V73" s="30">
        <f>'CCCU (numbers)'!Z73/'CCCU (% of 1st and 2nd)'!R73</f>
        <v>4.5627376425855515E-2</v>
      </c>
      <c r="W73" s="31">
        <v>470</v>
      </c>
      <c r="X73" s="30">
        <f>'CCCU (numbers)'!AC73/'CCCU (% of 1st and 2nd)'!W73</f>
        <v>8.5106382978723406E-3</v>
      </c>
      <c r="Y73" s="30">
        <f>'CCCU (numbers)'!AD73/'CCCU (% of 1st and 2nd)'!W73</f>
        <v>1.0638297872340425E-2</v>
      </c>
      <c r="Z73" s="30">
        <f>'CCCU (numbers)'!AE73/'CCCU (% of 1st and 2nd)'!W73</f>
        <v>0</v>
      </c>
      <c r="AA73" s="30">
        <f>'CCCU (numbers)'!AF73/'CCCU (% of 1st and 2nd)'!W73</f>
        <v>1.9148936170212766E-2</v>
      </c>
      <c r="AB73" s="33">
        <v>526</v>
      </c>
      <c r="AC73" s="30">
        <f>'CCCU (numbers)'!AI73/'CCCU (% of 1st and 2nd)'!AB73</f>
        <v>2.2813688212927757E-2</v>
      </c>
      <c r="AD73" s="30">
        <f>'CCCU (numbers)'!AJ73/'CCCU (% of 1st and 2nd)'!AB73</f>
        <v>1.1406844106463879E-2</v>
      </c>
      <c r="AE73" s="30">
        <f>'CCCU (numbers)'!AK73/'CCCU (% of 1st and 2nd)'!AB73</f>
        <v>0</v>
      </c>
      <c r="AF73" s="30">
        <f>'CCCU (numbers)'!AL73/'CCCU (% of 1st and 2nd)'!AB73</f>
        <v>3.4220532319391636E-2</v>
      </c>
      <c r="AG73" s="51">
        <f t="shared" si="2"/>
        <v>1.0486355104201761E-2</v>
      </c>
    </row>
    <row r="74" spans="1:33">
      <c r="A74" s="26">
        <v>136330</v>
      </c>
      <c r="B74" s="27" t="s">
        <v>329</v>
      </c>
      <c r="C74" s="31">
        <v>530</v>
      </c>
      <c r="D74" s="30">
        <f>'CCCU (numbers)'!E74/'CCCU (% of 1st and 2nd)'!C74</f>
        <v>5.6603773584905656E-3</v>
      </c>
      <c r="E74" s="30">
        <f>'CCCU (numbers)'!F74/'CCCU (% of 1st and 2nd)'!C74</f>
        <v>9.433962264150943E-3</v>
      </c>
      <c r="F74" s="30">
        <f>'CCCU (numbers)'!G74/'CCCU (% of 1st and 2nd)'!C74</f>
        <v>3.962264150943396E-2</v>
      </c>
      <c r="G74" s="30">
        <f>'CCCU (numbers)'!H74/'CCCU (% of 1st and 2nd)'!C74</f>
        <v>5.4716981132075473E-2</v>
      </c>
      <c r="H74" s="31">
        <v>541</v>
      </c>
      <c r="I74" s="30">
        <f>'CCCU (numbers)'!K74/'CCCU (% of 1st and 2nd)'!H74</f>
        <v>2.0332717190388171E-2</v>
      </c>
      <c r="J74" s="30">
        <f>'CCCU (numbers)'!L74/'CCCU (% of 1st and 2nd)'!H74</f>
        <v>1.1090573012939002E-2</v>
      </c>
      <c r="K74" s="30">
        <f>'CCCU (numbers)'!M74/'CCCU (% of 1st and 2nd)'!H74</f>
        <v>3.512014787430684E-2</v>
      </c>
      <c r="L74" s="30">
        <f>'CCCU (numbers)'!N74/'CCCU (% of 1st and 2nd)'!H74</f>
        <v>6.6543438077634007E-2</v>
      </c>
      <c r="M74" s="31">
        <v>498</v>
      </c>
      <c r="N74" s="30">
        <f>'CCCU (numbers)'!Q74/'CCCU (% of 1st and 2nd)'!M74</f>
        <v>1.8072289156626505E-2</v>
      </c>
      <c r="O74" s="30">
        <f>'CCCU (numbers)'!R74/'CCCU (% of 1st and 2nd)'!M74</f>
        <v>1.4056224899598393E-2</v>
      </c>
      <c r="P74" s="30">
        <f>'CCCU (numbers)'!S74/'CCCU (% of 1st and 2nd)'!M74</f>
        <v>1.8072289156626505E-2</v>
      </c>
      <c r="Q74" s="30">
        <f>'CCCU (numbers)'!T74/'CCCU (% of 1st and 2nd)'!M74</f>
        <v>5.0200803212851405E-2</v>
      </c>
      <c r="R74" s="31">
        <v>468</v>
      </c>
      <c r="S74" s="30">
        <f>'CCCU (numbers)'!W74/'CCCU (% of 1st and 2nd)'!R74</f>
        <v>1.7094017094017096E-2</v>
      </c>
      <c r="T74" s="30">
        <f>'CCCU (numbers)'!X74/'CCCU (% of 1st and 2nd)'!R74</f>
        <v>1.7094017094017096E-2</v>
      </c>
      <c r="U74" s="30">
        <f>'CCCU (numbers)'!Y74/'CCCU (% of 1st and 2nd)'!R74</f>
        <v>4.2735042735042739E-3</v>
      </c>
      <c r="V74" s="30">
        <f>'CCCU (numbers)'!Z74/'CCCU (% of 1st and 2nd)'!R74</f>
        <v>3.8461538461538464E-2</v>
      </c>
      <c r="W74" s="31">
        <v>513</v>
      </c>
      <c r="X74" s="30">
        <f>'CCCU (numbers)'!AC74/'CCCU (% of 1st and 2nd)'!W74</f>
        <v>1.9493177387914229E-2</v>
      </c>
      <c r="Y74" s="30">
        <f>'CCCU (numbers)'!AD74/'CCCU (% of 1st and 2nd)'!W74</f>
        <v>7.7972709551656916E-3</v>
      </c>
      <c r="Z74" s="30">
        <f>'CCCU (numbers)'!AE74/'CCCU (% of 1st and 2nd)'!W74</f>
        <v>1.1695906432748537E-2</v>
      </c>
      <c r="AA74" s="30">
        <f>'CCCU (numbers)'!AF74/'CCCU (% of 1st and 2nd)'!W74</f>
        <v>3.8986354775828458E-2</v>
      </c>
      <c r="AB74" s="33">
        <v>492</v>
      </c>
      <c r="AC74" s="30">
        <f>'CCCU (numbers)'!AI74/'CCCU (% of 1st and 2nd)'!AB74</f>
        <v>2.2357723577235773E-2</v>
      </c>
      <c r="AD74" s="30">
        <f>'CCCU (numbers)'!AJ74/'CCCU (% of 1st and 2nd)'!AB74</f>
        <v>1.4227642276422764E-2</v>
      </c>
      <c r="AE74" s="30">
        <f>'CCCU (numbers)'!AK74/'CCCU (% of 1st and 2nd)'!AB74</f>
        <v>6.0975609756097563E-3</v>
      </c>
      <c r="AF74" s="30">
        <f>'CCCU (numbers)'!AL74/'CCCU (% of 1st and 2nd)'!AB74</f>
        <v>4.2682926829268296E-2</v>
      </c>
      <c r="AG74" s="51">
        <f t="shared" si="2"/>
        <v>-1.2034054302807178E-2</v>
      </c>
    </row>
    <row r="75" spans="1:33">
      <c r="A75" s="26">
        <v>121309</v>
      </c>
      <c r="B75" s="27" t="s">
        <v>330</v>
      </c>
      <c r="C75" s="31">
        <v>501</v>
      </c>
      <c r="D75" s="30">
        <f>'CCCU (numbers)'!E75/'CCCU (% of 1st and 2nd)'!C75</f>
        <v>2.5948103792415168E-2</v>
      </c>
      <c r="E75" s="30">
        <f>'CCCU (numbers)'!F75/'CCCU (% of 1st and 2nd)'!C75</f>
        <v>1.1976047904191617E-2</v>
      </c>
      <c r="F75" s="30">
        <f>'CCCU (numbers)'!G75/'CCCU (% of 1st and 2nd)'!C75</f>
        <v>4.1916167664670656E-2</v>
      </c>
      <c r="G75" s="30">
        <f>'CCCU (numbers)'!H75/'CCCU (% of 1st and 2nd)'!C75</f>
        <v>7.9840319361277445E-2</v>
      </c>
      <c r="H75" s="31">
        <v>520</v>
      </c>
      <c r="I75" s="30">
        <f>'CCCU (numbers)'!K75/'CCCU (% of 1st and 2nd)'!H75</f>
        <v>3.653846153846154E-2</v>
      </c>
      <c r="J75" s="30">
        <f>'CCCU (numbers)'!L75/'CCCU (% of 1st and 2nd)'!H75</f>
        <v>1.5384615384615385E-2</v>
      </c>
      <c r="K75" s="30">
        <f>'CCCU (numbers)'!M75/'CCCU (% of 1st and 2nd)'!H75</f>
        <v>4.6153846153846156E-2</v>
      </c>
      <c r="L75" s="30">
        <f>'CCCU (numbers)'!N75/'CCCU (% of 1st and 2nd)'!H75</f>
        <v>9.8076923076923075E-2</v>
      </c>
      <c r="M75" s="31">
        <v>578</v>
      </c>
      <c r="N75" s="30">
        <f>'CCCU (numbers)'!Q75/'CCCU (% of 1st and 2nd)'!M75</f>
        <v>2.2491349480968859E-2</v>
      </c>
      <c r="O75" s="30">
        <f>'CCCU (numbers)'!R75/'CCCU (% of 1st and 2nd)'!M75</f>
        <v>8.6505190311418692E-3</v>
      </c>
      <c r="P75" s="30">
        <f>'CCCU (numbers)'!S75/'CCCU (% of 1st and 2nd)'!M75</f>
        <v>4.1522491349480967E-2</v>
      </c>
      <c r="Q75" s="30">
        <f>'CCCU (numbers)'!T75/'CCCU (% of 1st and 2nd)'!M75</f>
        <v>7.2664359861591699E-2</v>
      </c>
      <c r="R75" s="31">
        <v>639</v>
      </c>
      <c r="S75" s="30">
        <f>'CCCU (numbers)'!W75/'CCCU (% of 1st and 2nd)'!R75</f>
        <v>3.4428794992175271E-2</v>
      </c>
      <c r="T75" s="30">
        <f>'CCCU (numbers)'!X75/'CCCU (% of 1st and 2nd)'!R75</f>
        <v>9.3896713615023476E-3</v>
      </c>
      <c r="U75" s="30">
        <f>'CCCU (numbers)'!Y75/'CCCU (% of 1st and 2nd)'!R75</f>
        <v>1.7214397496087636E-2</v>
      </c>
      <c r="V75" s="30">
        <f>'CCCU (numbers)'!Z75/'CCCU (% of 1st and 2nd)'!R75</f>
        <v>6.1032863849765258E-2</v>
      </c>
      <c r="W75" s="31">
        <v>572</v>
      </c>
      <c r="X75" s="30">
        <f>'CCCU (numbers)'!AC75/'CCCU (% of 1st and 2nd)'!W75</f>
        <v>3.3216783216783216E-2</v>
      </c>
      <c r="Y75" s="30">
        <f>'CCCU (numbers)'!AD75/'CCCU (% of 1st and 2nd)'!W75</f>
        <v>5.244755244755245E-3</v>
      </c>
      <c r="Z75" s="30">
        <f>'CCCU (numbers)'!AE75/'CCCU (% of 1st and 2nd)'!W75</f>
        <v>2.2727272727272728E-2</v>
      </c>
      <c r="AA75" s="30">
        <f>'CCCU (numbers)'!AF75/'CCCU (% of 1st and 2nd)'!W75</f>
        <v>6.1188811188811192E-2</v>
      </c>
      <c r="AB75" s="33">
        <v>616</v>
      </c>
      <c r="AC75" s="30">
        <f>'CCCU (numbers)'!AI75/'CCCU (% of 1st and 2nd)'!AB75</f>
        <v>2.1103896103896104E-2</v>
      </c>
      <c r="AD75" s="30">
        <f>'CCCU (numbers)'!AJ75/'CCCU (% of 1st and 2nd)'!AB75</f>
        <v>1.7857142857142856E-2</v>
      </c>
      <c r="AE75" s="30">
        <f>'CCCU (numbers)'!AK75/'CCCU (% of 1st and 2nd)'!AB75</f>
        <v>2.2727272727272728E-2</v>
      </c>
      <c r="AF75" s="30">
        <f>'CCCU (numbers)'!AL75/'CCCU (% of 1st and 2nd)'!AB75</f>
        <v>6.1688311688311688E-2</v>
      </c>
      <c r="AG75" s="51">
        <f t="shared" si="2"/>
        <v>-1.8152007672965757E-2</v>
      </c>
    </row>
    <row r="76" spans="1:33">
      <c r="A76" s="26">
        <v>194958</v>
      </c>
      <c r="B76" s="27" t="s">
        <v>332</v>
      </c>
      <c r="C76" s="31">
        <v>341</v>
      </c>
      <c r="D76" s="30">
        <f>'CCCU (numbers)'!E76/'CCCU (% of 1st and 2nd)'!C76</f>
        <v>1.466275659824047E-2</v>
      </c>
      <c r="E76" s="30">
        <f>'CCCU (numbers)'!F76/'CCCU (% of 1st and 2nd)'!C76</f>
        <v>1.466275659824047E-2</v>
      </c>
      <c r="F76" s="30">
        <f>'CCCU (numbers)'!G76/'CCCU (% of 1st and 2nd)'!C76</f>
        <v>4.9853372434017593E-2</v>
      </c>
      <c r="G76" s="30">
        <f>'CCCU (numbers)'!H76/'CCCU (% of 1st and 2nd)'!C76</f>
        <v>7.9178885630498533E-2</v>
      </c>
      <c r="H76" s="31">
        <v>399</v>
      </c>
      <c r="I76" s="30">
        <f>'CCCU (numbers)'!K76/'CCCU (% of 1st and 2nd)'!H76</f>
        <v>2.2556390977443608E-2</v>
      </c>
      <c r="J76" s="30">
        <f>'CCCU (numbers)'!L76/'CCCU (% of 1st and 2nd)'!H76</f>
        <v>2.5062656641604009E-2</v>
      </c>
      <c r="K76" s="30">
        <f>'CCCU (numbers)'!M76/'CCCU (% of 1st and 2nd)'!H76</f>
        <v>2.5062656641604009E-2</v>
      </c>
      <c r="L76" s="30">
        <f>'CCCU (numbers)'!N76/'CCCU (% of 1st and 2nd)'!H76</f>
        <v>7.2681704260651625E-2</v>
      </c>
      <c r="M76" s="31">
        <v>401</v>
      </c>
      <c r="N76" s="30">
        <f>'CCCU (numbers)'!Q76/'CCCU (% of 1st and 2nd)'!M76</f>
        <v>1.9950124688279301E-2</v>
      </c>
      <c r="O76" s="30">
        <f>'CCCU (numbers)'!R76/'CCCU (% of 1st and 2nd)'!M76</f>
        <v>2.4937655860349127E-3</v>
      </c>
      <c r="P76" s="30">
        <f>'CCCU (numbers)'!S76/'CCCU (% of 1st and 2nd)'!M76</f>
        <v>1.7456359102244388E-2</v>
      </c>
      <c r="Q76" s="30">
        <f>'CCCU (numbers)'!T76/'CCCU (% of 1st and 2nd)'!M76</f>
        <v>3.9900249376558602E-2</v>
      </c>
      <c r="R76" s="31">
        <v>391</v>
      </c>
      <c r="S76" s="30">
        <f>'CCCU (numbers)'!W76/'CCCU (% of 1st and 2nd)'!R76</f>
        <v>7.6726342710997444E-3</v>
      </c>
      <c r="T76" s="30">
        <f>'CCCU (numbers)'!X76/'CCCU (% of 1st and 2nd)'!R76</f>
        <v>2.0460358056265986E-2</v>
      </c>
      <c r="U76" s="30">
        <f>'CCCU (numbers)'!Y76/'CCCU (% of 1st and 2nd)'!R76</f>
        <v>2.557544757033248E-2</v>
      </c>
      <c r="V76" s="30">
        <f>'CCCU (numbers)'!Z76/'CCCU (% of 1st and 2nd)'!R76</f>
        <v>5.3708439897698211E-2</v>
      </c>
      <c r="W76" s="31">
        <v>376</v>
      </c>
      <c r="X76" s="30">
        <f>'CCCU (numbers)'!AC76/'CCCU (% of 1st and 2nd)'!W76</f>
        <v>1.8617021276595744E-2</v>
      </c>
      <c r="Y76" s="30">
        <f>'CCCU (numbers)'!AD76/'CCCU (% of 1st and 2nd)'!W76</f>
        <v>1.8617021276595744E-2</v>
      </c>
      <c r="Z76" s="30">
        <f>'CCCU (numbers)'!AE76/'CCCU (% of 1st and 2nd)'!W76</f>
        <v>2.1276595744680851E-2</v>
      </c>
      <c r="AA76" s="30">
        <f>'CCCU (numbers)'!AF76/'CCCU (% of 1st and 2nd)'!W76</f>
        <v>5.8510638297872342E-2</v>
      </c>
      <c r="AB76" s="33">
        <v>423</v>
      </c>
      <c r="AC76" s="30">
        <f>'CCCU (numbers)'!AI76/'CCCU (% of 1st and 2nd)'!AB76</f>
        <v>9.4562647754137114E-3</v>
      </c>
      <c r="AD76" s="30">
        <f>'CCCU (numbers)'!AJ76/'CCCU (% of 1st and 2nd)'!AB76</f>
        <v>2.1276595744680851E-2</v>
      </c>
      <c r="AE76" s="30">
        <f>'CCCU (numbers)'!AK76/'CCCU (% of 1st and 2nd)'!AB76</f>
        <v>9.4562647754137114E-3</v>
      </c>
      <c r="AF76" s="30">
        <f>'CCCU (numbers)'!AL76/'CCCU (% of 1st and 2nd)'!AB76</f>
        <v>4.0189125295508277E-2</v>
      </c>
      <c r="AG76" s="51">
        <f t="shared" si="2"/>
        <v>-3.8989760334990256E-2</v>
      </c>
    </row>
    <row r="77" spans="1:33">
      <c r="A77" s="26">
        <v>236577</v>
      </c>
      <c r="B77" s="27" t="s">
        <v>334</v>
      </c>
      <c r="C77" s="31">
        <v>657</v>
      </c>
      <c r="D77" s="30">
        <f>'CCCU (numbers)'!E77/'CCCU (% of 1st and 2nd)'!C77</f>
        <v>4.8706240487062402E-2</v>
      </c>
      <c r="E77" s="30">
        <f>'CCCU (numbers)'!F77/'CCCU (% of 1st and 2nd)'!C77</f>
        <v>3.1963470319634701E-2</v>
      </c>
      <c r="F77" s="30">
        <f>'CCCU (numbers)'!G77/'CCCU (% of 1st and 2nd)'!C77</f>
        <v>1.3698630136986301E-2</v>
      </c>
      <c r="G77" s="30">
        <f>'CCCU (numbers)'!H77/'CCCU (% of 1st and 2nd)'!C77</f>
        <v>9.4368340943683404E-2</v>
      </c>
      <c r="H77" s="31">
        <v>737</v>
      </c>
      <c r="I77" s="30">
        <f>'CCCU (numbers)'!K77/'CCCU (% of 1st and 2nd)'!H77</f>
        <v>5.1560379918588875E-2</v>
      </c>
      <c r="J77" s="30">
        <f>'CCCU (numbers)'!L77/'CCCU (% of 1st and 2nd)'!H77</f>
        <v>2.7137042062415198E-2</v>
      </c>
      <c r="K77" s="30">
        <f>'CCCU (numbers)'!M77/'CCCU (% of 1st and 2nd)'!H77</f>
        <v>1.4925373134328358E-2</v>
      </c>
      <c r="L77" s="30">
        <f>'CCCU (numbers)'!N77/'CCCU (% of 1st and 2nd)'!H77</f>
        <v>9.3622795115332433E-2</v>
      </c>
      <c r="M77" s="31">
        <v>771</v>
      </c>
      <c r="N77" s="30">
        <f>'CCCU (numbers)'!Q77/'CCCU (% of 1st and 2nd)'!M77</f>
        <v>5.4474708171206226E-2</v>
      </c>
      <c r="O77" s="30">
        <f>'CCCU (numbers)'!R77/'CCCU (% of 1st and 2nd)'!M77</f>
        <v>2.8534370946822308E-2</v>
      </c>
      <c r="P77" s="30">
        <f>'CCCU (numbers)'!S77/'CCCU (% of 1st and 2nd)'!M77</f>
        <v>9.0791180285343717E-3</v>
      </c>
      <c r="Q77" s="30">
        <f>'CCCU (numbers)'!T77/'CCCU (% of 1st and 2nd)'!M77</f>
        <v>9.2088197146562911E-2</v>
      </c>
      <c r="R77" s="31">
        <v>734</v>
      </c>
      <c r="S77" s="30">
        <f>'CCCU (numbers)'!W77/'CCCU (% of 1st and 2nd)'!R77</f>
        <v>5.7220708446866483E-2</v>
      </c>
      <c r="T77" s="30">
        <f>'CCCU (numbers)'!X77/'CCCU (% of 1st and 2nd)'!R77</f>
        <v>2.4523160762942781E-2</v>
      </c>
      <c r="U77" s="30">
        <f>'CCCU (numbers)'!Y77/'CCCU (% of 1st and 2nd)'!R77</f>
        <v>1.226158038147139E-2</v>
      </c>
      <c r="V77" s="30">
        <f>'CCCU (numbers)'!Z77/'CCCU (% of 1st and 2nd)'!R77</f>
        <v>9.4005449591280654E-2</v>
      </c>
      <c r="W77" s="31">
        <v>814</v>
      </c>
      <c r="X77" s="30">
        <f>'CCCU (numbers)'!AC77/'CCCU (% of 1st and 2nd)'!W77</f>
        <v>5.2825552825552825E-2</v>
      </c>
      <c r="Y77" s="30">
        <f>'CCCU (numbers)'!AD77/'CCCU (% of 1st and 2nd)'!W77</f>
        <v>2.8255528255528257E-2</v>
      </c>
      <c r="Z77" s="30">
        <f>'CCCU (numbers)'!AE77/'CCCU (% of 1st and 2nd)'!W77</f>
        <v>1.1056511056511056E-2</v>
      </c>
      <c r="AA77" s="30">
        <f>'CCCU (numbers)'!AF77/'CCCU (% of 1st and 2nd)'!W77</f>
        <v>9.2137592137592136E-2</v>
      </c>
      <c r="AB77" s="33">
        <v>842</v>
      </c>
      <c r="AC77" s="30">
        <f>'CCCU (numbers)'!AI77/'CCCU (% of 1st and 2nd)'!AB77</f>
        <v>4.5130641330166268E-2</v>
      </c>
      <c r="AD77" s="30">
        <f>'CCCU (numbers)'!AJ77/'CCCU (% of 1st and 2nd)'!AB77</f>
        <v>1.5439429928741092E-2</v>
      </c>
      <c r="AE77" s="30">
        <f>'CCCU (numbers)'!AK77/'CCCU (% of 1st and 2nd)'!AB77</f>
        <v>7.1258907363420431E-3</v>
      </c>
      <c r="AF77" s="30">
        <f>'CCCU (numbers)'!AL77/'CCCU (% of 1st and 2nd)'!AB77</f>
        <v>6.769596199524941E-2</v>
      </c>
      <c r="AG77" s="51">
        <f t="shared" si="2"/>
        <v>-2.6672378948433995E-2</v>
      </c>
    </row>
    <row r="78" spans="1:33">
      <c r="A78" s="26">
        <v>123457</v>
      </c>
      <c r="B78" s="27" t="s">
        <v>335</v>
      </c>
      <c r="C78" s="31">
        <v>329</v>
      </c>
      <c r="D78" s="30">
        <f>'CCCU (numbers)'!E78/'CCCU (% of 1st and 2nd)'!C78</f>
        <v>1.2158054711246201E-2</v>
      </c>
      <c r="E78" s="30">
        <f>'CCCU (numbers)'!F78/'CCCU (% of 1st and 2nd)'!C78</f>
        <v>9.11854103343465E-3</v>
      </c>
      <c r="F78" s="30">
        <f>'CCCU (numbers)'!G78/'CCCU (% of 1st and 2nd)'!C78</f>
        <v>0</v>
      </c>
      <c r="G78" s="30">
        <f>'CCCU (numbers)'!H78/'CCCU (% of 1st and 2nd)'!C78</f>
        <v>2.1276595744680851E-2</v>
      </c>
      <c r="H78" s="31">
        <v>314</v>
      </c>
      <c r="I78" s="30">
        <f>'CCCU (numbers)'!K78/'CCCU (% of 1st and 2nd)'!H78</f>
        <v>3.5031847133757961E-2</v>
      </c>
      <c r="J78" s="30">
        <f>'CCCU (numbers)'!L78/'CCCU (% of 1st and 2nd)'!H78</f>
        <v>1.2738853503184714E-2</v>
      </c>
      <c r="K78" s="30">
        <f>'CCCU (numbers)'!M78/'CCCU (% of 1st and 2nd)'!H78</f>
        <v>1.5923566878980892E-2</v>
      </c>
      <c r="L78" s="30">
        <f>'CCCU (numbers)'!N78/'CCCU (% of 1st and 2nd)'!H78</f>
        <v>6.3694267515923567E-2</v>
      </c>
      <c r="M78" s="31">
        <v>227</v>
      </c>
      <c r="N78" s="30">
        <f>'CCCU (numbers)'!Q78/'CCCU (% of 1st and 2nd)'!M78</f>
        <v>3.5242290748898682E-2</v>
      </c>
      <c r="O78" s="30">
        <f>'CCCU (numbers)'!R78/'CCCU (% of 1st and 2nd)'!M78</f>
        <v>1.3215859030837005E-2</v>
      </c>
      <c r="P78" s="30">
        <f>'CCCU (numbers)'!S78/'CCCU (% of 1st and 2nd)'!M78</f>
        <v>4.4052863436123352E-3</v>
      </c>
      <c r="Q78" s="30">
        <f>'CCCU (numbers)'!T78/'CCCU (% of 1st and 2nd)'!M78</f>
        <v>5.2863436123348019E-2</v>
      </c>
      <c r="R78" s="31">
        <v>300</v>
      </c>
      <c r="S78" s="30">
        <f>'CCCU (numbers)'!W78/'CCCU (% of 1st and 2nd)'!R78</f>
        <v>2.6666666666666668E-2</v>
      </c>
      <c r="T78" s="30">
        <f>'CCCU (numbers)'!X78/'CCCU (% of 1st and 2nd)'!R78</f>
        <v>6.6666666666666671E-3</v>
      </c>
      <c r="U78" s="30">
        <f>'CCCU (numbers)'!Y78/'CCCU (% of 1st and 2nd)'!R78</f>
        <v>2.6666666666666668E-2</v>
      </c>
      <c r="V78" s="30">
        <f>'CCCU (numbers)'!Z78/'CCCU (% of 1st and 2nd)'!R78</f>
        <v>0.06</v>
      </c>
      <c r="W78" s="31">
        <v>334</v>
      </c>
      <c r="X78" s="30">
        <f>'CCCU (numbers)'!AC78/'CCCU (% of 1st and 2nd)'!W78</f>
        <v>2.6946107784431138E-2</v>
      </c>
      <c r="Y78" s="30">
        <f>'CCCU (numbers)'!AD78/'CCCU (% of 1st and 2nd)'!W78</f>
        <v>1.4970059880239521E-2</v>
      </c>
      <c r="Z78" s="30">
        <f>'CCCU (numbers)'!AE78/'CCCU (% of 1st and 2nd)'!W78</f>
        <v>0</v>
      </c>
      <c r="AA78" s="30">
        <f>'CCCU (numbers)'!AF78/'CCCU (% of 1st and 2nd)'!W78</f>
        <v>4.1916167664670656E-2</v>
      </c>
      <c r="AB78" s="33">
        <v>325</v>
      </c>
      <c r="AC78" s="30">
        <f>'CCCU (numbers)'!AI78/'CCCU (% of 1st and 2nd)'!AB78</f>
        <v>1.5384615384615385E-2</v>
      </c>
      <c r="AD78" s="30">
        <f>'CCCU (numbers)'!AJ78/'CCCU (% of 1st and 2nd)'!AB78</f>
        <v>9.2307692307692316E-3</v>
      </c>
      <c r="AE78" s="30">
        <f>'CCCU (numbers)'!AK78/'CCCU (% of 1st and 2nd)'!AB78</f>
        <v>9.2307692307692316E-3</v>
      </c>
      <c r="AF78" s="30">
        <f>'CCCU (numbers)'!AL78/'CCCU (% of 1st and 2nd)'!AB78</f>
        <v>3.3846153846153845E-2</v>
      </c>
      <c r="AG78" s="51">
        <f t="shared" si="2"/>
        <v>1.2569558101472995E-2</v>
      </c>
    </row>
    <row r="79" spans="1:33">
      <c r="A79" s="26">
        <v>137564</v>
      </c>
      <c r="B79" s="27" t="s">
        <v>336</v>
      </c>
      <c r="C79" s="31">
        <v>275</v>
      </c>
      <c r="D79" s="30">
        <f>'CCCU (numbers)'!E79/'CCCU (% of 1st and 2nd)'!C79</f>
        <v>5.4545454545454543E-2</v>
      </c>
      <c r="E79" s="30">
        <f>'CCCU (numbers)'!F79/'CCCU (% of 1st and 2nd)'!C79</f>
        <v>7.2727272727272727E-3</v>
      </c>
      <c r="F79" s="30">
        <f>'CCCU (numbers)'!G79/'CCCU (% of 1st and 2nd)'!C79</f>
        <v>0</v>
      </c>
      <c r="G79" s="30">
        <f>'CCCU (numbers)'!H79/'CCCU (% of 1st and 2nd)'!C79</f>
        <v>6.1818181818181821E-2</v>
      </c>
      <c r="H79" s="31">
        <v>369</v>
      </c>
      <c r="I79" s="30">
        <f>'CCCU (numbers)'!K79/'CCCU (% of 1st and 2nd)'!H79</f>
        <v>1.3550135501355014E-2</v>
      </c>
      <c r="J79" s="30">
        <f>'CCCU (numbers)'!L79/'CCCU (% of 1st and 2nd)'!H79</f>
        <v>8.130081300813009E-3</v>
      </c>
      <c r="K79" s="30">
        <f>'CCCU (numbers)'!M79/'CCCU (% of 1st and 2nd)'!H79</f>
        <v>0</v>
      </c>
      <c r="L79" s="30">
        <f>'CCCU (numbers)'!N79/'CCCU (% of 1st and 2nd)'!H79</f>
        <v>2.1680216802168022E-2</v>
      </c>
      <c r="M79" s="31">
        <v>514</v>
      </c>
      <c r="N79" s="30">
        <f>'CCCU (numbers)'!Q79/'CCCU (% of 1st and 2nd)'!M79</f>
        <v>3.5019455252918288E-2</v>
      </c>
      <c r="O79" s="30">
        <f>'CCCU (numbers)'!R79/'CCCU (% of 1st and 2nd)'!M79</f>
        <v>1.3618677042801557E-2</v>
      </c>
      <c r="P79" s="30">
        <f>'CCCU (numbers)'!S79/'CCCU (% of 1st and 2nd)'!M79</f>
        <v>0</v>
      </c>
      <c r="Q79" s="30">
        <f>'CCCU (numbers)'!T79/'CCCU (% of 1st and 2nd)'!M79</f>
        <v>4.8638132295719845E-2</v>
      </c>
      <c r="R79" s="31">
        <v>524</v>
      </c>
      <c r="S79" s="30">
        <f>'CCCU (numbers)'!W79/'CCCU (% of 1st and 2nd)'!R79</f>
        <v>2.4809160305343511E-2</v>
      </c>
      <c r="T79" s="30">
        <f>'CCCU (numbers)'!X79/'CCCU (% of 1st and 2nd)'!R79</f>
        <v>9.5419847328244278E-3</v>
      </c>
      <c r="U79" s="30">
        <f>'CCCU (numbers)'!Y79/'CCCU (% of 1st and 2nd)'!R79</f>
        <v>0</v>
      </c>
      <c r="V79" s="30">
        <f>'CCCU (numbers)'!Z79/'CCCU (% of 1st and 2nd)'!R79</f>
        <v>3.4351145038167941E-2</v>
      </c>
      <c r="W79" s="31">
        <v>493</v>
      </c>
      <c r="X79" s="30">
        <f>'CCCU (numbers)'!AC79/'CCCU (% of 1st and 2nd)'!W79</f>
        <v>5.0709939148073022E-2</v>
      </c>
      <c r="Y79" s="30">
        <f>'CCCU (numbers)'!AD79/'CCCU (% of 1st and 2nd)'!W79</f>
        <v>2.0283975659229209E-2</v>
      </c>
      <c r="Z79" s="30">
        <f>'CCCU (numbers)'!AE79/'CCCU (% of 1st and 2nd)'!W79</f>
        <v>0</v>
      </c>
      <c r="AA79" s="30">
        <f>'CCCU (numbers)'!AF79/'CCCU (% of 1st and 2nd)'!W79</f>
        <v>7.099391480730223E-2</v>
      </c>
      <c r="AB79" s="33">
        <v>435</v>
      </c>
      <c r="AC79" s="30">
        <f>'CCCU (numbers)'!AI79/'CCCU (% of 1st and 2nd)'!AB79</f>
        <v>3.4482758620689655E-2</v>
      </c>
      <c r="AD79" s="30">
        <f>'CCCU (numbers)'!AJ79/'CCCU (% of 1st and 2nd)'!AB79</f>
        <v>1.1494252873563218E-2</v>
      </c>
      <c r="AE79" s="30">
        <f>'CCCU (numbers)'!AK79/'CCCU (% of 1st and 2nd)'!AB79</f>
        <v>0</v>
      </c>
      <c r="AF79" s="30">
        <f>'CCCU (numbers)'!AL79/'CCCU (% of 1st and 2nd)'!AB79</f>
        <v>4.5977011494252873E-2</v>
      </c>
      <c r="AG79" s="51">
        <f t="shared" si="2"/>
        <v>-1.5841170323928948E-2</v>
      </c>
    </row>
    <row r="80" spans="1:33">
      <c r="A80" s="26">
        <v>206862</v>
      </c>
      <c r="B80" s="27" t="s">
        <v>337</v>
      </c>
      <c r="C80" s="31">
        <v>643</v>
      </c>
      <c r="D80" s="30">
        <f>'CCCU (numbers)'!E80/'CCCU (% of 1st and 2nd)'!C80</f>
        <v>9.3312597200622092E-3</v>
      </c>
      <c r="E80" s="30">
        <f>'CCCU (numbers)'!F80/'CCCU (% of 1st and 2nd)'!C80</f>
        <v>0</v>
      </c>
      <c r="F80" s="30">
        <f>'CCCU (numbers)'!G80/'CCCU (% of 1st and 2nd)'!C80</f>
        <v>4.6656298600311046E-3</v>
      </c>
      <c r="G80" s="30">
        <f>'CCCU (numbers)'!H80/'CCCU (% of 1st and 2nd)'!C80</f>
        <v>1.3996889580093312E-2</v>
      </c>
      <c r="H80" s="31">
        <v>595</v>
      </c>
      <c r="I80" s="30">
        <f>'CCCU (numbers)'!K80/'CCCU (% of 1st and 2nd)'!H80</f>
        <v>1.680672268907563E-2</v>
      </c>
      <c r="J80" s="30">
        <f>'CCCU (numbers)'!L80/'CCCU (% of 1st and 2nd)'!H80</f>
        <v>6.7226890756302525E-3</v>
      </c>
      <c r="K80" s="30">
        <f>'CCCU (numbers)'!M80/'CCCU (% of 1st and 2nd)'!H80</f>
        <v>5.0420168067226894E-3</v>
      </c>
      <c r="L80" s="30">
        <f>'CCCU (numbers)'!N80/'CCCU (% of 1st and 2nd)'!H80</f>
        <v>2.8571428571428571E-2</v>
      </c>
      <c r="M80" s="31">
        <v>538</v>
      </c>
      <c r="N80" s="30">
        <f>'CCCU (numbers)'!Q80/'CCCU (% of 1st and 2nd)'!M80</f>
        <v>9.2936802973977699E-3</v>
      </c>
      <c r="O80" s="30">
        <f>'CCCU (numbers)'!R80/'CCCU (% of 1st and 2nd)'!M80</f>
        <v>1.1152416356877323E-2</v>
      </c>
      <c r="P80" s="30">
        <f>'CCCU (numbers)'!S80/'CCCU (% of 1st and 2nd)'!M80</f>
        <v>0</v>
      </c>
      <c r="Q80" s="30">
        <f>'CCCU (numbers)'!T80/'CCCU (% of 1st and 2nd)'!M80</f>
        <v>2.0446096654275093E-2</v>
      </c>
      <c r="R80" s="31">
        <v>497</v>
      </c>
      <c r="S80" s="30">
        <f>'CCCU (numbers)'!W80/'CCCU (% of 1st and 2nd)'!R80</f>
        <v>6.0362173038229373E-3</v>
      </c>
      <c r="T80" s="30">
        <f>'CCCU (numbers)'!X80/'CCCU (% of 1st and 2nd)'!R80</f>
        <v>4.0241448692152921E-3</v>
      </c>
      <c r="U80" s="30">
        <f>'CCCU (numbers)'!Y80/'CCCU (% of 1st and 2nd)'!R80</f>
        <v>0</v>
      </c>
      <c r="V80" s="30">
        <f>'CCCU (numbers)'!Z80/'CCCU (% of 1st and 2nd)'!R80</f>
        <v>1.0060362173038229E-2</v>
      </c>
      <c r="W80" s="31">
        <v>499</v>
      </c>
      <c r="X80" s="30">
        <f>'CCCU (numbers)'!AC80/'CCCU (% of 1st and 2nd)'!W80</f>
        <v>1.2024048096192385E-2</v>
      </c>
      <c r="Y80" s="30">
        <f>'CCCU (numbers)'!AD80/'CCCU (% of 1st and 2nd)'!W80</f>
        <v>0</v>
      </c>
      <c r="Z80" s="30">
        <f>'CCCU (numbers)'!AE80/'CCCU (% of 1st and 2nd)'!W80</f>
        <v>2.004008016032064E-3</v>
      </c>
      <c r="AA80" s="30">
        <f>'CCCU (numbers)'!AF80/'CCCU (% of 1st and 2nd)'!W80</f>
        <v>1.4028056112224449E-2</v>
      </c>
      <c r="AB80" s="33">
        <v>514</v>
      </c>
      <c r="AC80" s="30">
        <f>'CCCU (numbers)'!AI80/'CCCU (% of 1st and 2nd)'!AB80</f>
        <v>1.1673151750972763E-2</v>
      </c>
      <c r="AD80" s="30">
        <f>'CCCU (numbers)'!AJ80/'CCCU (% of 1st and 2nd)'!AB80</f>
        <v>0</v>
      </c>
      <c r="AE80" s="30">
        <f>'CCCU (numbers)'!AK80/'CCCU (% of 1st and 2nd)'!AB80</f>
        <v>0</v>
      </c>
      <c r="AF80" s="30">
        <f>'CCCU (numbers)'!AL80/'CCCU (% of 1st and 2nd)'!AB80</f>
        <v>1.1673151750972763E-2</v>
      </c>
      <c r="AG80" s="51">
        <f t="shared" si="2"/>
        <v>-2.3237378291205493E-3</v>
      </c>
    </row>
    <row r="81" spans="1:33">
      <c r="A81" s="26">
        <v>179326</v>
      </c>
      <c r="B81" s="27" t="s">
        <v>338</v>
      </c>
      <c r="C81" s="31">
        <v>430</v>
      </c>
      <c r="D81" s="30">
        <f>'CCCU (numbers)'!E81/'CCCU (% of 1st and 2nd)'!C81</f>
        <v>3.4883720930232558E-2</v>
      </c>
      <c r="E81" s="30">
        <f>'CCCU (numbers)'!F81/'CCCU (% of 1st and 2nd)'!C81</f>
        <v>1.1627906976744186E-2</v>
      </c>
      <c r="F81" s="30">
        <f>'CCCU (numbers)'!G81/'CCCU (% of 1st and 2nd)'!C81</f>
        <v>3.255813953488372E-2</v>
      </c>
      <c r="G81" s="30">
        <f>'CCCU (numbers)'!H81/'CCCU (% of 1st and 2nd)'!C81</f>
        <v>7.9069767441860464E-2</v>
      </c>
      <c r="H81" s="31">
        <v>437</v>
      </c>
      <c r="I81" s="30">
        <f>'CCCU (numbers)'!K81/'CCCU (% of 1st and 2nd)'!H81</f>
        <v>1.8306636155606407E-2</v>
      </c>
      <c r="J81" s="30">
        <f>'CCCU (numbers)'!L81/'CCCU (% of 1st and 2nd)'!H81</f>
        <v>3.4324942791762014E-2</v>
      </c>
      <c r="K81" s="30">
        <f>'CCCU (numbers)'!M81/'CCCU (% of 1st and 2nd)'!H81</f>
        <v>1.3729977116704805E-2</v>
      </c>
      <c r="L81" s="30">
        <f>'CCCU (numbers)'!N81/'CCCU (% of 1st and 2nd)'!H81</f>
        <v>6.6361556064073221E-2</v>
      </c>
      <c r="M81" s="31">
        <v>414</v>
      </c>
      <c r="N81" s="30">
        <f>'CCCU (numbers)'!Q81/'CCCU (% of 1st and 2nd)'!M81</f>
        <v>1.932367149758454E-2</v>
      </c>
      <c r="O81" s="30">
        <f>'CCCU (numbers)'!R81/'CCCU (% of 1st and 2nd)'!M81</f>
        <v>7.246376811594203E-3</v>
      </c>
      <c r="P81" s="30">
        <f>'CCCU (numbers)'!S81/'CCCU (% of 1st and 2nd)'!M81</f>
        <v>4.830917874396135E-3</v>
      </c>
      <c r="Q81" s="30">
        <f>'CCCU (numbers)'!T81/'CCCU (% of 1st and 2nd)'!M81</f>
        <v>3.140096618357488E-2</v>
      </c>
      <c r="R81" s="31">
        <v>428</v>
      </c>
      <c r="S81" s="30">
        <f>'CCCU (numbers)'!W81/'CCCU (% of 1st and 2nd)'!R81</f>
        <v>1.4018691588785047E-2</v>
      </c>
      <c r="T81" s="30">
        <f>'CCCU (numbers)'!X81/'CCCU (% of 1st and 2nd)'!R81</f>
        <v>2.1028037383177569E-2</v>
      </c>
      <c r="U81" s="30">
        <f>'CCCU (numbers)'!Y81/'CCCU (% of 1st and 2nd)'!R81</f>
        <v>7.0093457943925233E-3</v>
      </c>
      <c r="V81" s="30">
        <f>'CCCU (numbers)'!Z81/'CCCU (% of 1st and 2nd)'!R81</f>
        <v>4.2056074766355138E-2</v>
      </c>
      <c r="W81" s="31">
        <v>403</v>
      </c>
      <c r="X81" s="30">
        <f>'CCCU (numbers)'!AC81/'CCCU (% of 1st and 2nd)'!W81</f>
        <v>2.729528535980149E-2</v>
      </c>
      <c r="Y81" s="30">
        <f>'CCCU (numbers)'!AD81/'CCCU (% of 1st and 2nd)'!W81</f>
        <v>1.2406947890818859E-2</v>
      </c>
      <c r="Z81" s="30">
        <f>'CCCU (numbers)'!AE81/'CCCU (% of 1st and 2nd)'!W81</f>
        <v>4.9627791563275434E-3</v>
      </c>
      <c r="AA81" s="30">
        <f>'CCCU (numbers)'!AF81/'CCCU (% of 1st and 2nd)'!W81</f>
        <v>4.4665012406947889E-2</v>
      </c>
      <c r="AB81" s="33">
        <v>404</v>
      </c>
      <c r="AC81" s="30">
        <f>'CCCU (numbers)'!AI81/'CCCU (% of 1st and 2nd)'!AB81</f>
        <v>1.7326732673267328E-2</v>
      </c>
      <c r="AD81" s="30">
        <f>'CCCU (numbers)'!AJ81/'CCCU (% of 1st and 2nd)'!AB81</f>
        <v>7.4257425742574254E-3</v>
      </c>
      <c r="AE81" s="30">
        <f>'CCCU (numbers)'!AK81/'CCCU (% of 1st and 2nd)'!AB81</f>
        <v>4.9504950495049506E-3</v>
      </c>
      <c r="AF81" s="30">
        <f>'CCCU (numbers)'!AL81/'CCCU (% of 1st and 2nd)'!AB81</f>
        <v>2.9702970297029702E-2</v>
      </c>
      <c r="AG81" s="51">
        <f t="shared" si="2"/>
        <v>-4.9366797144830762E-2</v>
      </c>
    </row>
    <row r="82" spans="1:33">
      <c r="A82" s="26">
        <v>172334</v>
      </c>
      <c r="B82" s="27" t="s">
        <v>339</v>
      </c>
      <c r="C82" s="31">
        <v>794</v>
      </c>
      <c r="D82" s="30">
        <f>'CCCU (numbers)'!E82/'CCCU (% of 1st and 2nd)'!C82</f>
        <v>4.534005037783375E-2</v>
      </c>
      <c r="E82" s="30">
        <f>'CCCU (numbers)'!F82/'CCCU (% of 1st and 2nd)'!C82</f>
        <v>1.5113350125944584E-2</v>
      </c>
      <c r="F82" s="30">
        <f>'CCCU (numbers)'!G82/'CCCU (% of 1st and 2nd)'!C82</f>
        <v>2.6448362720403022E-2</v>
      </c>
      <c r="G82" s="30">
        <f>'CCCU (numbers)'!H82/'CCCU (% of 1st and 2nd)'!C82</f>
        <v>8.6901763224181361E-2</v>
      </c>
      <c r="H82" s="31">
        <v>724</v>
      </c>
      <c r="I82" s="30">
        <f>'CCCU (numbers)'!K82/'CCCU (% of 1st and 2nd)'!H82</f>
        <v>2.7624309392265192E-2</v>
      </c>
      <c r="J82" s="30">
        <f>'CCCU (numbers)'!L82/'CCCU (% of 1st and 2nd)'!H82</f>
        <v>1.1049723756906077E-2</v>
      </c>
      <c r="K82" s="30">
        <f>'CCCU (numbers)'!M82/'CCCU (% of 1st and 2nd)'!H82</f>
        <v>2.9005524861878452E-2</v>
      </c>
      <c r="L82" s="30">
        <f>'CCCU (numbers)'!N82/'CCCU (% of 1st and 2nd)'!H82</f>
        <v>6.7679558011049717E-2</v>
      </c>
      <c r="M82" s="31">
        <v>686</v>
      </c>
      <c r="N82" s="30">
        <f>'CCCU (numbers)'!Q82/'CCCU (% of 1st and 2nd)'!M82</f>
        <v>1.3119533527696793E-2</v>
      </c>
      <c r="O82" s="30">
        <f>'CCCU (numbers)'!R82/'CCCU (% of 1st and 2nd)'!M82</f>
        <v>7.2886297376093291E-3</v>
      </c>
      <c r="P82" s="30">
        <f>'CCCU (numbers)'!S82/'CCCU (% of 1st and 2nd)'!M82</f>
        <v>4.2274052478134108E-2</v>
      </c>
      <c r="Q82" s="30">
        <f>'CCCU (numbers)'!T82/'CCCU (% of 1st and 2nd)'!M82</f>
        <v>6.2682215743440239E-2</v>
      </c>
      <c r="R82" s="31">
        <v>727</v>
      </c>
      <c r="S82" s="30">
        <f>'CCCU (numbers)'!W82/'CCCU (% of 1st and 2nd)'!R82</f>
        <v>2.6134800550206328E-2</v>
      </c>
      <c r="T82" s="30">
        <f>'CCCU (numbers)'!X82/'CCCU (% of 1st and 2nd)'!R82</f>
        <v>1.5130674002751032E-2</v>
      </c>
      <c r="U82" s="30">
        <f>'CCCU (numbers)'!Y82/'CCCU (% of 1st and 2nd)'!R82</f>
        <v>1.2379642365887207E-2</v>
      </c>
      <c r="V82" s="30">
        <f>'CCCU (numbers)'!Z82/'CCCU (% of 1st and 2nd)'!R82</f>
        <v>5.364511691884457E-2</v>
      </c>
      <c r="W82" s="31">
        <v>748</v>
      </c>
      <c r="X82" s="30">
        <f>'CCCU (numbers)'!AC82/'CCCU (% of 1st and 2nd)'!W82</f>
        <v>1.06951871657754E-2</v>
      </c>
      <c r="Y82" s="30">
        <f>'CCCU (numbers)'!AD82/'CCCU (% of 1st and 2nd)'!W82</f>
        <v>9.3582887700534752E-3</v>
      </c>
      <c r="Z82" s="30">
        <f>'CCCU (numbers)'!AE82/'CCCU (% of 1st and 2nd)'!W82</f>
        <v>9.3582887700534752E-3</v>
      </c>
      <c r="AA82" s="30">
        <f>'CCCU (numbers)'!AF82/'CCCU (% of 1st and 2nd)'!W82</f>
        <v>2.9411764705882353E-2</v>
      </c>
      <c r="AB82" s="33">
        <v>848</v>
      </c>
      <c r="AC82" s="30">
        <f>'CCCU (numbers)'!AI82/'CCCU (% of 1st and 2nd)'!AB82</f>
        <v>1.179245283018868E-2</v>
      </c>
      <c r="AD82" s="30">
        <f>'CCCU (numbers)'!AJ82/'CCCU (% of 1st and 2nd)'!AB82</f>
        <v>1.6509433962264151E-2</v>
      </c>
      <c r="AE82" s="30">
        <f>'CCCU (numbers)'!AK82/'CCCU (% of 1st and 2nd)'!AB82</f>
        <v>1.8867924528301886E-2</v>
      </c>
      <c r="AF82" s="30">
        <f>'CCCU (numbers)'!AL82/'CCCU (% of 1st and 2nd)'!AB82</f>
        <v>4.716981132075472E-2</v>
      </c>
      <c r="AG82" s="51">
        <f t="shared" si="2"/>
        <v>-3.9731951903426641E-2</v>
      </c>
    </row>
    <row r="83" spans="1:33">
      <c r="A83" s="26">
        <v>155937</v>
      </c>
      <c r="B83" s="27" t="s">
        <v>340</v>
      </c>
      <c r="C83" s="31">
        <v>86</v>
      </c>
      <c r="D83" s="30">
        <f>'CCCU (numbers)'!E83/'CCCU (% of 1st and 2nd)'!C83</f>
        <v>3.4883720930232558E-2</v>
      </c>
      <c r="E83" s="30">
        <f>'CCCU (numbers)'!F83/'CCCU (% of 1st and 2nd)'!C83</f>
        <v>9.3023255813953487E-2</v>
      </c>
      <c r="F83" s="30">
        <f>'CCCU (numbers)'!G83/'CCCU (% of 1st and 2nd)'!C83</f>
        <v>6.9767441860465115E-2</v>
      </c>
      <c r="G83" s="30">
        <f>'CCCU (numbers)'!H83/'CCCU (% of 1st and 2nd)'!C83</f>
        <v>0.19767441860465115</v>
      </c>
      <c r="H83" s="31">
        <v>83</v>
      </c>
      <c r="I83" s="30">
        <f>'CCCU (numbers)'!K83/'CCCU (% of 1st and 2nd)'!H83</f>
        <v>7.2289156626506021E-2</v>
      </c>
      <c r="J83" s="30">
        <f>'CCCU (numbers)'!L83/'CCCU (% of 1st and 2nd)'!H83</f>
        <v>3.614457831325301E-2</v>
      </c>
      <c r="K83" s="30">
        <f>'CCCU (numbers)'!M83/'CCCU (% of 1st and 2nd)'!H83</f>
        <v>6.0240963855421686E-2</v>
      </c>
      <c r="L83" s="30">
        <f>'CCCU (numbers)'!N83/'CCCU (% of 1st and 2nd)'!H83</f>
        <v>0.16867469879518071</v>
      </c>
      <c r="M83" s="31">
        <v>61</v>
      </c>
      <c r="N83" s="30">
        <f>'CCCU (numbers)'!Q83/'CCCU (% of 1st and 2nd)'!M83</f>
        <v>6.5573770491803282E-2</v>
      </c>
      <c r="O83" s="30">
        <f>'CCCU (numbers)'!R83/'CCCU (% of 1st and 2nd)'!M83</f>
        <v>1.6393442622950821E-2</v>
      </c>
      <c r="P83" s="30">
        <f>'CCCU (numbers)'!S83/'CCCU (% of 1st and 2nd)'!M83</f>
        <v>3.2786885245901641E-2</v>
      </c>
      <c r="Q83" s="30">
        <f>'CCCU (numbers)'!T83/'CCCU (% of 1st and 2nd)'!M83</f>
        <v>0.11475409836065574</v>
      </c>
      <c r="R83" s="31">
        <v>123</v>
      </c>
      <c r="S83" s="30">
        <f>'CCCU (numbers)'!W83/'CCCU (% of 1st and 2nd)'!R83</f>
        <v>1.6260162601626018E-2</v>
      </c>
      <c r="T83" s="30">
        <f>'CCCU (numbers)'!X83/'CCCU (% of 1st and 2nd)'!R83</f>
        <v>2.4390243902439025E-2</v>
      </c>
      <c r="U83" s="30">
        <f>'CCCU (numbers)'!Y83/'CCCU (% of 1st and 2nd)'!R83</f>
        <v>0.10569105691056911</v>
      </c>
      <c r="V83" s="30">
        <f>'CCCU (numbers)'!Z83/'CCCU (% of 1st and 2nd)'!R83</f>
        <v>0.14634146341463414</v>
      </c>
      <c r="W83" s="31">
        <v>136</v>
      </c>
      <c r="X83" s="30">
        <f>'CCCU (numbers)'!AC83/'CCCU (% of 1st and 2nd)'!W83</f>
        <v>1.4705882352941176E-2</v>
      </c>
      <c r="Y83" s="30">
        <f>'CCCU (numbers)'!AD83/'CCCU (% of 1st and 2nd)'!W83</f>
        <v>3.6764705882352942E-2</v>
      </c>
      <c r="Z83" s="30">
        <f>'CCCU (numbers)'!AE83/'CCCU (% of 1st and 2nd)'!W83</f>
        <v>0.10294117647058823</v>
      </c>
      <c r="AA83" s="30">
        <f>'CCCU (numbers)'!AF83/'CCCU (% of 1st and 2nd)'!W83</f>
        <v>0.15441176470588236</v>
      </c>
      <c r="AB83" s="33">
        <v>140</v>
      </c>
      <c r="AC83" s="30">
        <f>'CCCU (numbers)'!AI83/'CCCU (% of 1st and 2nd)'!AB83</f>
        <v>4.2857142857142858E-2</v>
      </c>
      <c r="AD83" s="30">
        <f>'CCCU (numbers)'!AJ83/'CCCU (% of 1st and 2nd)'!AB83</f>
        <v>0</v>
      </c>
      <c r="AE83" s="30">
        <f>'CCCU (numbers)'!AK83/'CCCU (% of 1st and 2nd)'!AB83</f>
        <v>4.2857142857142858E-2</v>
      </c>
      <c r="AF83" s="30">
        <f>'CCCU (numbers)'!AL83/'CCCU (% of 1st and 2nd)'!AB83</f>
        <v>8.5714285714285715E-2</v>
      </c>
      <c r="AG83" s="51">
        <f t="shared" si="2"/>
        <v>-0.11196013289036544</v>
      </c>
    </row>
    <row r="84" spans="1:33">
      <c r="A84" s="26">
        <v>155973</v>
      </c>
      <c r="B84" s="27" t="s">
        <v>341</v>
      </c>
      <c r="C84" s="31">
        <v>148</v>
      </c>
      <c r="D84" s="30">
        <f>'CCCU (numbers)'!E84/'CCCU (% of 1st and 2nd)'!C84</f>
        <v>0</v>
      </c>
      <c r="E84" s="30">
        <f>'CCCU (numbers)'!F84/'CCCU (% of 1st and 2nd)'!C84</f>
        <v>0</v>
      </c>
      <c r="F84" s="30">
        <f>'CCCU (numbers)'!G84/'CCCU (% of 1st and 2nd)'!C84</f>
        <v>6.7567567567567571E-2</v>
      </c>
      <c r="G84" s="30">
        <f>'CCCU (numbers)'!H84/'CCCU (% of 1st and 2nd)'!C84</f>
        <v>6.7567567567567571E-2</v>
      </c>
      <c r="H84" s="31">
        <v>147</v>
      </c>
      <c r="I84" s="30">
        <f>'CCCU (numbers)'!K84/'CCCU (% of 1st and 2nd)'!H84</f>
        <v>1.3605442176870748E-2</v>
      </c>
      <c r="J84" s="30">
        <f>'CCCU (numbers)'!L84/'CCCU (% of 1st and 2nd)'!H84</f>
        <v>1.3605442176870748E-2</v>
      </c>
      <c r="K84" s="30">
        <f>'CCCU (numbers)'!M84/'CCCU (% of 1st and 2nd)'!H84</f>
        <v>8.8435374149659865E-2</v>
      </c>
      <c r="L84" s="30">
        <f>'CCCU (numbers)'!N84/'CCCU (% of 1st and 2nd)'!H84</f>
        <v>0.11564625850340136</v>
      </c>
      <c r="M84" s="31">
        <v>149</v>
      </c>
      <c r="N84" s="30">
        <f>'CCCU (numbers)'!Q84/'CCCU (% of 1st and 2nd)'!M84</f>
        <v>6.7114093959731542E-3</v>
      </c>
      <c r="O84" s="30">
        <f>'CCCU (numbers)'!R84/'CCCU (% of 1st and 2nd)'!M84</f>
        <v>1.3422818791946308E-2</v>
      </c>
      <c r="P84" s="30">
        <f>'CCCU (numbers)'!S84/'CCCU (% of 1st and 2nd)'!M84</f>
        <v>9.3959731543624164E-2</v>
      </c>
      <c r="Q84" s="30">
        <f>'CCCU (numbers)'!T84/'CCCU (% of 1st and 2nd)'!M84</f>
        <v>0.11409395973154363</v>
      </c>
      <c r="R84" s="31">
        <v>164</v>
      </c>
      <c r="S84" s="30">
        <f>'CCCU (numbers)'!W84/'CCCU (% of 1st and 2nd)'!R84</f>
        <v>2.4390243902439025E-2</v>
      </c>
      <c r="T84" s="30">
        <f>'CCCU (numbers)'!X84/'CCCU (% of 1st and 2nd)'!R84</f>
        <v>2.4390243902439025E-2</v>
      </c>
      <c r="U84" s="30">
        <f>'CCCU (numbers)'!Y84/'CCCU (% of 1st and 2nd)'!R84</f>
        <v>3.048780487804878E-2</v>
      </c>
      <c r="V84" s="30">
        <f>'CCCU (numbers)'!Z84/'CCCU (% of 1st and 2nd)'!R84</f>
        <v>7.926829268292683E-2</v>
      </c>
      <c r="W84" s="31">
        <v>135</v>
      </c>
      <c r="X84" s="30">
        <f>'CCCU (numbers)'!AC84/'CCCU (% of 1st and 2nd)'!W84</f>
        <v>7.4074074074074077E-3</v>
      </c>
      <c r="Y84" s="30">
        <f>'CCCU (numbers)'!AD84/'CCCU (% of 1st and 2nd)'!W84</f>
        <v>3.7037037037037035E-2</v>
      </c>
      <c r="Z84" s="30">
        <f>'CCCU (numbers)'!AE84/'CCCU (% of 1st and 2nd)'!W84</f>
        <v>8.8888888888888892E-2</v>
      </c>
      <c r="AA84" s="30">
        <f>'CCCU (numbers)'!AF84/'CCCU (% of 1st and 2nd)'!W84</f>
        <v>0.13333333333333333</v>
      </c>
      <c r="AB84" s="33">
        <v>188</v>
      </c>
      <c r="AC84" s="30">
        <f>'CCCU (numbers)'!AI84/'CCCU (% of 1st and 2nd)'!AB84</f>
        <v>1.0638297872340425E-2</v>
      </c>
      <c r="AD84" s="30">
        <f>'CCCU (numbers)'!AJ84/'CCCU (% of 1st and 2nd)'!AB84</f>
        <v>1.0638297872340425E-2</v>
      </c>
      <c r="AE84" s="30">
        <f>'CCCU (numbers)'!AK84/'CCCU (% of 1st and 2nd)'!AB84</f>
        <v>3.7234042553191488E-2</v>
      </c>
      <c r="AF84" s="30">
        <f>'CCCU (numbers)'!AL84/'CCCU (% of 1st and 2nd)'!AB84</f>
        <v>5.8510638297872342E-2</v>
      </c>
      <c r="AG84" s="51">
        <f t="shared" si="2"/>
        <v>-9.0569292696952297E-3</v>
      </c>
    </row>
    <row r="85" spans="1:33">
      <c r="A85" s="26">
        <v>152530</v>
      </c>
      <c r="B85" s="27" t="s">
        <v>342</v>
      </c>
      <c r="C85" s="31">
        <v>429</v>
      </c>
      <c r="D85" s="30">
        <f>'CCCU (numbers)'!E85/'CCCU (% of 1st and 2nd)'!C85</f>
        <v>2.7972027972027972E-2</v>
      </c>
      <c r="E85" s="30">
        <f>'CCCU (numbers)'!F85/'CCCU (% of 1st and 2nd)'!C85</f>
        <v>2.564102564102564E-2</v>
      </c>
      <c r="F85" s="30">
        <f>'CCCU (numbers)'!G85/'CCCU (% of 1st and 2nd)'!C85</f>
        <v>1.3986013986013986E-2</v>
      </c>
      <c r="G85" s="30">
        <f>'CCCU (numbers)'!H85/'CCCU (% of 1st and 2nd)'!C85</f>
        <v>6.75990675990676E-2</v>
      </c>
      <c r="H85" s="31">
        <v>420</v>
      </c>
      <c r="I85" s="30">
        <f>'CCCU (numbers)'!K85/'CCCU (% of 1st and 2nd)'!H85</f>
        <v>2.3809523809523808E-2</v>
      </c>
      <c r="J85" s="30">
        <f>'CCCU (numbers)'!L85/'CCCU (% of 1st and 2nd)'!H85</f>
        <v>2.8571428571428571E-2</v>
      </c>
      <c r="K85" s="30">
        <f>'CCCU (numbers)'!M85/'CCCU (% of 1st and 2nd)'!H85</f>
        <v>2.1428571428571429E-2</v>
      </c>
      <c r="L85" s="30">
        <f>'CCCU (numbers)'!N85/'CCCU (% of 1st and 2nd)'!H85</f>
        <v>7.3809523809523811E-2</v>
      </c>
      <c r="M85" s="31">
        <v>417</v>
      </c>
      <c r="N85" s="30">
        <f>'CCCU (numbers)'!Q85/'CCCU (% of 1st and 2nd)'!M85</f>
        <v>1.9184652278177457E-2</v>
      </c>
      <c r="O85" s="30">
        <f>'CCCU (numbers)'!R85/'CCCU (% of 1st and 2nd)'!M85</f>
        <v>2.3980815347721823E-2</v>
      </c>
      <c r="P85" s="30">
        <f>'CCCU (numbers)'!S85/'CCCU (% of 1st and 2nd)'!M85</f>
        <v>1.1990407673860911E-2</v>
      </c>
      <c r="Q85" s="30">
        <f>'CCCU (numbers)'!T85/'CCCU (% of 1st and 2nd)'!M85</f>
        <v>5.5155875299760189E-2</v>
      </c>
      <c r="R85" s="31">
        <v>515</v>
      </c>
      <c r="S85" s="30">
        <f>'CCCU (numbers)'!W85/'CCCU (% of 1st and 2nd)'!R85</f>
        <v>6.4077669902912623E-2</v>
      </c>
      <c r="T85" s="30">
        <f>'CCCU (numbers)'!X85/'CCCU (% of 1st and 2nd)'!R85</f>
        <v>2.3300970873786409E-2</v>
      </c>
      <c r="U85" s="30">
        <f>'CCCU (numbers)'!Y85/'CCCU (% of 1st and 2nd)'!R85</f>
        <v>2.1359223300970873E-2</v>
      </c>
      <c r="V85" s="30">
        <f>'CCCU (numbers)'!Z85/'CCCU (% of 1st and 2nd)'!R85</f>
        <v>0.1087378640776699</v>
      </c>
      <c r="W85" s="31">
        <v>450</v>
      </c>
      <c r="X85" s="30">
        <f>'CCCU (numbers)'!AC85/'CCCU (% of 1st and 2nd)'!W85</f>
        <v>0.04</v>
      </c>
      <c r="Y85" s="30">
        <f>'CCCU (numbers)'!AD85/'CCCU (% of 1st and 2nd)'!W85</f>
        <v>3.111111111111111E-2</v>
      </c>
      <c r="Z85" s="30">
        <f>'CCCU (numbers)'!AE85/'CCCU (% of 1st and 2nd)'!W85</f>
        <v>1.5555555555555555E-2</v>
      </c>
      <c r="AA85" s="30">
        <f>'CCCU (numbers)'!AF85/'CCCU (% of 1st and 2nd)'!W85</f>
        <v>8.666666666666667E-2</v>
      </c>
      <c r="AB85" s="33">
        <v>446</v>
      </c>
      <c r="AC85" s="30">
        <f>'CCCU (numbers)'!AI85/'CCCU (% of 1st and 2nd)'!AB85</f>
        <v>5.6053811659192827E-2</v>
      </c>
      <c r="AD85" s="30">
        <f>'CCCU (numbers)'!AJ85/'CCCU (% of 1st and 2nd)'!AB85</f>
        <v>1.5695067264573991E-2</v>
      </c>
      <c r="AE85" s="30">
        <f>'CCCU (numbers)'!AK85/'CCCU (% of 1st and 2nd)'!AB85</f>
        <v>2.4663677130044841E-2</v>
      </c>
      <c r="AF85" s="30">
        <f>'CCCU (numbers)'!AL85/'CCCU (% of 1st and 2nd)'!AB85</f>
        <v>9.641255605381166E-2</v>
      </c>
      <c r="AG85" s="51">
        <f t="shared" si="2"/>
        <v>2.881348845474406E-2</v>
      </c>
    </row>
    <row r="86" spans="1:33">
      <c r="A86" s="26">
        <v>117751</v>
      </c>
      <c r="B86" s="27" t="s">
        <v>343</v>
      </c>
      <c r="C86" s="31">
        <v>258</v>
      </c>
      <c r="D86" s="30">
        <f>'CCCU (numbers)'!E86/'CCCU (% of 1st and 2nd)'!C86</f>
        <v>3.4883720930232558E-2</v>
      </c>
      <c r="E86" s="30">
        <f>'CCCU (numbers)'!F86/'CCCU (% of 1st and 2nd)'!C86</f>
        <v>4.6511627906976744E-2</v>
      </c>
      <c r="F86" s="30">
        <f>'CCCU (numbers)'!G86/'CCCU (% of 1st and 2nd)'!C86</f>
        <v>0</v>
      </c>
      <c r="G86" s="30">
        <f>'CCCU (numbers)'!H86/'CCCU (% of 1st and 2nd)'!C86</f>
        <v>8.1395348837209308E-2</v>
      </c>
      <c r="H86" s="31">
        <v>275</v>
      </c>
      <c r="I86" s="30">
        <f>'CCCU (numbers)'!K86/'CCCU (% of 1st and 2nd)'!H86</f>
        <v>2.181818181818182E-2</v>
      </c>
      <c r="J86" s="30">
        <f>'CCCU (numbers)'!L86/'CCCU (% of 1st and 2nd)'!H86</f>
        <v>5.0909090909090911E-2</v>
      </c>
      <c r="K86" s="30">
        <f>'CCCU (numbers)'!M86/'CCCU (% of 1st and 2nd)'!H86</f>
        <v>0</v>
      </c>
      <c r="L86" s="30">
        <f>'CCCU (numbers)'!N86/'CCCU (% of 1st and 2nd)'!H86</f>
        <v>7.2727272727272724E-2</v>
      </c>
      <c r="M86" s="31">
        <v>292</v>
      </c>
      <c r="N86" s="30">
        <f>'CCCU (numbers)'!Q86/'CCCU (% of 1st and 2nd)'!M86</f>
        <v>3.4246575342465752E-2</v>
      </c>
      <c r="O86" s="30">
        <f>'CCCU (numbers)'!R86/'CCCU (% of 1st and 2nd)'!M86</f>
        <v>3.0821917808219176E-2</v>
      </c>
      <c r="P86" s="30">
        <f>'CCCU (numbers)'!S86/'CCCU (% of 1st and 2nd)'!M86</f>
        <v>0</v>
      </c>
      <c r="Q86" s="30">
        <f>'CCCU (numbers)'!T86/'CCCU (% of 1st and 2nd)'!M86</f>
        <v>6.5068493150684928E-2</v>
      </c>
      <c r="R86" s="31">
        <v>205</v>
      </c>
      <c r="S86" s="30">
        <f>'CCCU (numbers)'!W86/'CCCU (% of 1st and 2nd)'!R86</f>
        <v>3.9024390243902439E-2</v>
      </c>
      <c r="T86" s="30">
        <f>'CCCU (numbers)'!X86/'CCCU (% of 1st and 2nd)'!R86</f>
        <v>3.4146341463414637E-2</v>
      </c>
      <c r="U86" s="30">
        <f>'CCCU (numbers)'!Y86/'CCCU (% of 1st and 2nd)'!R86</f>
        <v>0</v>
      </c>
      <c r="V86" s="30">
        <f>'CCCU (numbers)'!Z86/'CCCU (% of 1st and 2nd)'!R86</f>
        <v>7.3170731707317069E-2</v>
      </c>
      <c r="W86" s="31">
        <v>224</v>
      </c>
      <c r="X86" s="30">
        <f>'CCCU (numbers)'!AC86/'CCCU (% of 1st and 2nd)'!W86</f>
        <v>4.4642857142857144E-2</v>
      </c>
      <c r="Y86" s="30">
        <f>'CCCU (numbers)'!AD86/'CCCU (% of 1st and 2nd)'!W86</f>
        <v>5.8035714285714288E-2</v>
      </c>
      <c r="Z86" s="30">
        <f>'CCCU (numbers)'!AE86/'CCCU (% of 1st and 2nd)'!W86</f>
        <v>0</v>
      </c>
      <c r="AA86" s="30">
        <f>'CCCU (numbers)'!AF86/'CCCU (% of 1st and 2nd)'!W86</f>
        <v>0.10267857142857142</v>
      </c>
      <c r="AB86" s="33">
        <v>269</v>
      </c>
      <c r="AC86" s="30">
        <f>'CCCU (numbers)'!AI86/'CCCU (% of 1st and 2nd)'!AB86</f>
        <v>3.3457249070631967E-2</v>
      </c>
      <c r="AD86" s="30">
        <f>'CCCU (numbers)'!AJ86/'CCCU (% of 1st and 2nd)'!AB86</f>
        <v>3.717472118959108E-2</v>
      </c>
      <c r="AE86" s="30">
        <f>'CCCU (numbers)'!AK86/'CCCU (% of 1st and 2nd)'!AB86</f>
        <v>0</v>
      </c>
      <c r="AF86" s="30">
        <f>'CCCU (numbers)'!AL86/'CCCU (% of 1st and 2nd)'!AB86</f>
        <v>7.0631970260223054E-2</v>
      </c>
      <c r="AG86" s="51">
        <f t="shared" si="2"/>
        <v>-1.0763378576986254E-2</v>
      </c>
    </row>
    <row r="87" spans="1:33">
      <c r="A87" s="26">
        <v>221892</v>
      </c>
      <c r="B87" s="27" t="s">
        <v>345</v>
      </c>
      <c r="C87" s="31">
        <v>354</v>
      </c>
      <c r="D87" s="30">
        <f>'CCCU (numbers)'!E87/'CCCU (% of 1st and 2nd)'!C87</f>
        <v>8.4745762711864406E-3</v>
      </c>
      <c r="E87" s="30">
        <f>'CCCU (numbers)'!F87/'CCCU (% of 1st and 2nd)'!C87</f>
        <v>5.6497175141242938E-3</v>
      </c>
      <c r="F87" s="30">
        <f>'CCCU (numbers)'!G87/'CCCU (% of 1st and 2nd)'!C87</f>
        <v>8.1920903954802254E-2</v>
      </c>
      <c r="G87" s="30">
        <f>'CCCU (numbers)'!H87/'CCCU (% of 1st and 2nd)'!C87</f>
        <v>9.6045197740112997E-2</v>
      </c>
      <c r="H87" s="31">
        <v>351</v>
      </c>
      <c r="I87" s="30">
        <f>'CCCU (numbers)'!K87/'CCCU (% of 1st and 2nd)'!H87</f>
        <v>1.1396011396011397E-2</v>
      </c>
      <c r="J87" s="30">
        <f>'CCCU (numbers)'!L87/'CCCU (% of 1st and 2nd)'!H87</f>
        <v>1.9943019943019943E-2</v>
      </c>
      <c r="K87" s="30">
        <f>'CCCU (numbers)'!M87/'CCCU (% of 1st and 2nd)'!H87</f>
        <v>5.6980056980056981E-2</v>
      </c>
      <c r="L87" s="30">
        <f>'CCCU (numbers)'!N87/'CCCU (% of 1st and 2nd)'!H87</f>
        <v>8.8319088319088315E-2</v>
      </c>
      <c r="M87" s="31">
        <v>334</v>
      </c>
      <c r="N87" s="30">
        <f>'CCCU (numbers)'!Q87/'CCCU (% of 1st and 2nd)'!M87</f>
        <v>8.9820359281437123E-3</v>
      </c>
      <c r="O87" s="30">
        <f>'CCCU (numbers)'!R87/'CCCU (% of 1st and 2nd)'!M87</f>
        <v>5.9880239520958087E-3</v>
      </c>
      <c r="P87" s="30">
        <f>'CCCU (numbers)'!S87/'CCCU (% of 1st and 2nd)'!M87</f>
        <v>6.5868263473053898E-2</v>
      </c>
      <c r="Q87" s="30">
        <f>'CCCU (numbers)'!T87/'CCCU (% of 1st and 2nd)'!M87</f>
        <v>8.0838323353293412E-2</v>
      </c>
      <c r="R87" s="31">
        <v>345</v>
      </c>
      <c r="S87" s="30">
        <f>'CCCU (numbers)'!W87/'CCCU (% of 1st and 2nd)'!R87</f>
        <v>2.8985507246376812E-3</v>
      </c>
      <c r="T87" s="30">
        <f>'CCCU (numbers)'!X87/'CCCU (% of 1st and 2nd)'!R87</f>
        <v>8.6956521739130436E-3</v>
      </c>
      <c r="U87" s="30">
        <f>'CCCU (numbers)'!Y87/'CCCU (% of 1st and 2nd)'!R87</f>
        <v>5.7971014492753624E-3</v>
      </c>
      <c r="V87" s="30">
        <f>'CCCU (numbers)'!Z87/'CCCU (% of 1st and 2nd)'!R87</f>
        <v>1.7391304347826087E-2</v>
      </c>
      <c r="W87" s="31">
        <v>339</v>
      </c>
      <c r="X87" s="30">
        <f>'CCCU (numbers)'!AC87/'CCCU (% of 1st and 2nd)'!W87</f>
        <v>1.1799410029498525E-2</v>
      </c>
      <c r="Y87" s="30">
        <f>'CCCU (numbers)'!AD87/'CCCU (% of 1st and 2nd)'!W87</f>
        <v>8.8495575221238937E-3</v>
      </c>
      <c r="Z87" s="30">
        <f>'CCCU (numbers)'!AE87/'CCCU (% of 1st and 2nd)'!W87</f>
        <v>0</v>
      </c>
      <c r="AA87" s="30">
        <f>'CCCU (numbers)'!AF87/'CCCU (% of 1st and 2nd)'!W87</f>
        <v>2.0648967551622419E-2</v>
      </c>
      <c r="AB87" s="33">
        <v>353</v>
      </c>
      <c r="AC87" s="30">
        <f>'CCCU (numbers)'!AI87/'CCCU (% of 1st and 2nd)'!AB87</f>
        <v>1.1331444759206799E-2</v>
      </c>
      <c r="AD87" s="30">
        <f>'CCCU (numbers)'!AJ87/'CCCU (% of 1st and 2nd)'!AB87</f>
        <v>8.4985835694051E-3</v>
      </c>
      <c r="AE87" s="30">
        <f>'CCCU (numbers)'!AK87/'CCCU (% of 1st and 2nd)'!AB87</f>
        <v>0</v>
      </c>
      <c r="AF87" s="30">
        <f>'CCCU (numbers)'!AL87/'CCCU (% of 1st and 2nd)'!AB87</f>
        <v>1.9830028328611898E-2</v>
      </c>
      <c r="AG87" s="51">
        <f t="shared" si="2"/>
        <v>-7.6215169411501096E-2</v>
      </c>
    </row>
    <row r="88" spans="1:33">
      <c r="A88" s="26">
        <v>149505</v>
      </c>
      <c r="B88" s="27" t="s">
        <v>346</v>
      </c>
      <c r="C88" s="31">
        <v>295</v>
      </c>
      <c r="D88" s="30">
        <f>'CCCU (numbers)'!E88/'CCCU (% of 1st and 2nd)'!C88</f>
        <v>6.7796610169491523E-3</v>
      </c>
      <c r="E88" s="30">
        <f>'CCCU (numbers)'!F88/'CCCU (% of 1st and 2nd)'!C88</f>
        <v>2.7118644067796609E-2</v>
      </c>
      <c r="F88" s="30">
        <f>'CCCU (numbers)'!G88/'CCCU (% of 1st and 2nd)'!C88</f>
        <v>1.0169491525423728E-2</v>
      </c>
      <c r="G88" s="30">
        <f>'CCCU (numbers)'!H88/'CCCU (% of 1st and 2nd)'!C88</f>
        <v>4.4067796610169491E-2</v>
      </c>
      <c r="H88" s="31">
        <v>271</v>
      </c>
      <c r="I88" s="30">
        <f>'CCCU (numbers)'!K88/'CCCU (% of 1st and 2nd)'!H88</f>
        <v>1.4760147601476014E-2</v>
      </c>
      <c r="J88" s="30">
        <f>'CCCU (numbers)'!L88/'CCCU (% of 1st and 2nd)'!H88</f>
        <v>1.4760147601476014E-2</v>
      </c>
      <c r="K88" s="30">
        <f>'CCCU (numbers)'!M88/'CCCU (% of 1st and 2nd)'!H88</f>
        <v>2.2140221402214021E-2</v>
      </c>
      <c r="L88" s="30">
        <f>'CCCU (numbers)'!N88/'CCCU (% of 1st and 2nd)'!H88</f>
        <v>5.1660516605166053E-2</v>
      </c>
      <c r="M88" s="31">
        <v>341</v>
      </c>
      <c r="N88" s="30">
        <f>'CCCU (numbers)'!Q88/'CCCU (% of 1st and 2nd)'!M88</f>
        <v>1.7595307917888565E-2</v>
      </c>
      <c r="O88" s="30">
        <f>'CCCU (numbers)'!R88/'CCCU (% of 1st and 2nd)'!M88</f>
        <v>1.1730205278592375E-2</v>
      </c>
      <c r="P88" s="30">
        <f>'CCCU (numbers)'!S88/'CCCU (% of 1st and 2nd)'!M88</f>
        <v>5.8651026392961877E-3</v>
      </c>
      <c r="Q88" s="30">
        <f>'CCCU (numbers)'!T88/'CCCU (% of 1st and 2nd)'!M88</f>
        <v>3.519061583577713E-2</v>
      </c>
      <c r="R88" s="31">
        <v>323</v>
      </c>
      <c r="S88" s="30">
        <f>'CCCU (numbers)'!W88/'CCCU (% of 1st and 2nd)'!R88</f>
        <v>1.238390092879257E-2</v>
      </c>
      <c r="T88" s="30">
        <f>'CCCU (numbers)'!X88/'CCCU (% of 1st and 2nd)'!R88</f>
        <v>1.8575851393188854E-2</v>
      </c>
      <c r="U88" s="30">
        <f>'CCCU (numbers)'!Y88/'CCCU (% of 1st and 2nd)'!R88</f>
        <v>3.0959752321981426E-3</v>
      </c>
      <c r="V88" s="30">
        <f>'CCCU (numbers)'!Z88/'CCCU (% of 1st and 2nd)'!R88</f>
        <v>3.4055727554179564E-2</v>
      </c>
      <c r="W88" s="31">
        <v>328</v>
      </c>
      <c r="X88" s="30">
        <f>'CCCU (numbers)'!AC88/'CCCU (% of 1st and 2nd)'!W88</f>
        <v>1.8292682926829267E-2</v>
      </c>
      <c r="Y88" s="30">
        <f>'CCCU (numbers)'!AD88/'CCCU (% of 1st and 2nd)'!W88</f>
        <v>9.1463414634146336E-3</v>
      </c>
      <c r="Z88" s="30">
        <f>'CCCU (numbers)'!AE88/'CCCU (% of 1st and 2nd)'!W88</f>
        <v>6.0975609756097563E-3</v>
      </c>
      <c r="AA88" s="30">
        <f>'CCCU (numbers)'!AF88/'CCCU (% of 1st and 2nd)'!W88</f>
        <v>3.3536585365853661E-2</v>
      </c>
      <c r="AB88" s="33">
        <v>304</v>
      </c>
      <c r="AC88" s="30">
        <f>'CCCU (numbers)'!AI88/'CCCU (% of 1st and 2nd)'!AB88</f>
        <v>9.8684210526315784E-3</v>
      </c>
      <c r="AD88" s="30">
        <f>'CCCU (numbers)'!AJ88/'CCCU (% of 1st and 2nd)'!AB88</f>
        <v>1.3157894736842105E-2</v>
      </c>
      <c r="AE88" s="30">
        <f>'CCCU (numbers)'!AK88/'CCCU (% of 1st and 2nd)'!AB88</f>
        <v>1.3157894736842105E-2</v>
      </c>
      <c r="AF88" s="30">
        <f>'CCCU (numbers)'!AL88/'CCCU (% of 1st and 2nd)'!AB88</f>
        <v>3.6184210526315791E-2</v>
      </c>
      <c r="AG88" s="51">
        <f t="shared" si="2"/>
        <v>-7.8835860838536997E-3</v>
      </c>
    </row>
    <row r="89" spans="1:33">
      <c r="A89" s="26">
        <v>149514</v>
      </c>
      <c r="B89" s="27" t="s">
        <v>347</v>
      </c>
      <c r="C89" s="31">
        <v>231</v>
      </c>
      <c r="D89" s="30">
        <f>'CCCU (numbers)'!E89/'CCCU (% of 1st and 2nd)'!C89</f>
        <v>1.2987012987012988E-2</v>
      </c>
      <c r="E89" s="30">
        <f>'CCCU (numbers)'!F89/'CCCU (% of 1st and 2nd)'!C89</f>
        <v>2.1645021645021644E-2</v>
      </c>
      <c r="F89" s="30">
        <f>'CCCU (numbers)'!G89/'CCCU (% of 1st and 2nd)'!C89</f>
        <v>1.7316017316017316E-2</v>
      </c>
      <c r="G89" s="30">
        <f>'CCCU (numbers)'!H89/'CCCU (% of 1st and 2nd)'!C89</f>
        <v>5.1948051948051951E-2</v>
      </c>
      <c r="H89" s="31">
        <v>195</v>
      </c>
      <c r="I89" s="30">
        <f>'CCCU (numbers)'!K89/'CCCU (% of 1st and 2nd)'!H89</f>
        <v>3.5897435897435895E-2</v>
      </c>
      <c r="J89" s="30">
        <f>'CCCU (numbers)'!L89/'CCCU (% of 1st and 2nd)'!H89</f>
        <v>0</v>
      </c>
      <c r="K89" s="30">
        <f>'CCCU (numbers)'!M89/'CCCU (% of 1st and 2nd)'!H89</f>
        <v>3.0769230769230771E-2</v>
      </c>
      <c r="L89" s="30">
        <f>'CCCU (numbers)'!N89/'CCCU (% of 1st and 2nd)'!H89</f>
        <v>6.6666666666666666E-2</v>
      </c>
      <c r="M89" s="31">
        <v>218</v>
      </c>
      <c r="N89" s="30">
        <f>'CCCU (numbers)'!Q89/'CCCU (% of 1st and 2nd)'!M89</f>
        <v>1.3761467889908258E-2</v>
      </c>
      <c r="O89" s="30">
        <f>'CCCU (numbers)'!R89/'CCCU (% of 1st and 2nd)'!M89</f>
        <v>1.3761467889908258E-2</v>
      </c>
      <c r="P89" s="30">
        <f>'CCCU (numbers)'!S89/'CCCU (% of 1st and 2nd)'!M89</f>
        <v>1.3761467889908258E-2</v>
      </c>
      <c r="Q89" s="30">
        <f>'CCCU (numbers)'!T89/'CCCU (% of 1st and 2nd)'!M89</f>
        <v>4.1284403669724773E-2</v>
      </c>
      <c r="R89" s="31">
        <v>218</v>
      </c>
      <c r="S89" s="30">
        <f>'CCCU (numbers)'!W89/'CCCU (% of 1st and 2nd)'!R89</f>
        <v>9.1743119266055051E-3</v>
      </c>
      <c r="T89" s="30">
        <f>'CCCU (numbers)'!X89/'CCCU (% of 1st and 2nd)'!R89</f>
        <v>1.834862385321101E-2</v>
      </c>
      <c r="U89" s="30">
        <f>'CCCU (numbers)'!Y89/'CCCU (% of 1st and 2nd)'!R89</f>
        <v>9.1743119266055051E-3</v>
      </c>
      <c r="V89" s="30">
        <f>'CCCU (numbers)'!Z89/'CCCU (% of 1st and 2nd)'!R89</f>
        <v>3.669724770642202E-2</v>
      </c>
      <c r="W89" s="31">
        <v>149</v>
      </c>
      <c r="X89" s="30">
        <f>'CCCU (numbers)'!AC89/'CCCU (% of 1st and 2nd)'!W89</f>
        <v>2.6845637583892617E-2</v>
      </c>
      <c r="Y89" s="30">
        <f>'CCCU (numbers)'!AD89/'CCCU (% of 1st and 2nd)'!W89</f>
        <v>6.7114093959731542E-3</v>
      </c>
      <c r="Z89" s="30">
        <f>'CCCU (numbers)'!AE89/'CCCU (% of 1st and 2nd)'!W89</f>
        <v>2.6845637583892617E-2</v>
      </c>
      <c r="AA89" s="30">
        <f>'CCCU (numbers)'!AF89/'CCCU (% of 1st and 2nd)'!W89</f>
        <v>6.0402684563758392E-2</v>
      </c>
      <c r="AB89" s="33">
        <v>194</v>
      </c>
      <c r="AC89" s="30">
        <f>'CCCU (numbers)'!AI89/'CCCU (% of 1st and 2nd)'!AB89</f>
        <v>5.1546391752577319E-3</v>
      </c>
      <c r="AD89" s="30">
        <f>'CCCU (numbers)'!AJ89/'CCCU (% of 1st and 2nd)'!AB89</f>
        <v>1.5463917525773196E-2</v>
      </c>
      <c r="AE89" s="30">
        <f>'CCCU (numbers)'!AK89/'CCCU (% of 1st and 2nd)'!AB89</f>
        <v>1.0309278350515464E-2</v>
      </c>
      <c r="AF89" s="30">
        <f>'CCCU (numbers)'!AL89/'CCCU (% of 1st and 2nd)'!AB89</f>
        <v>3.0927835051546393E-2</v>
      </c>
      <c r="AG89" s="51">
        <f t="shared" si="2"/>
        <v>-2.1020216896505559E-2</v>
      </c>
    </row>
    <row r="90" spans="1:33">
      <c r="A90" s="26">
        <v>221971</v>
      </c>
      <c r="B90" s="27" t="s">
        <v>348</v>
      </c>
      <c r="C90" s="31">
        <v>440</v>
      </c>
      <c r="D90" s="30">
        <f>'CCCU (numbers)'!E90/'CCCU (% of 1st and 2nd)'!C90</f>
        <v>2.9545454545454545E-2</v>
      </c>
      <c r="E90" s="30">
        <f>'CCCU (numbers)'!F90/'CCCU (% of 1st and 2nd)'!C90</f>
        <v>2.2727272727272728E-2</v>
      </c>
      <c r="F90" s="30">
        <f>'CCCU (numbers)'!G90/'CCCU (% of 1st and 2nd)'!C90</f>
        <v>7.045454545454545E-2</v>
      </c>
      <c r="G90" s="30">
        <f>'CCCU (numbers)'!H90/'CCCU (% of 1st and 2nd)'!C90</f>
        <v>0.12272727272727273</v>
      </c>
      <c r="H90" s="31">
        <v>443</v>
      </c>
      <c r="I90" s="30">
        <f>'CCCU (numbers)'!K90/'CCCU (% of 1st and 2nd)'!H90</f>
        <v>2.2573363431151242E-2</v>
      </c>
      <c r="J90" s="30">
        <f>'CCCU (numbers)'!L90/'CCCU (% of 1st and 2nd)'!H90</f>
        <v>2.0316027088036117E-2</v>
      </c>
      <c r="K90" s="30">
        <f>'CCCU (numbers)'!M90/'CCCU (% of 1st and 2nd)'!H90</f>
        <v>4.9661399548532728E-2</v>
      </c>
      <c r="L90" s="30">
        <f>'CCCU (numbers)'!N90/'CCCU (% of 1st and 2nd)'!H90</f>
        <v>9.2550790067720087E-2</v>
      </c>
      <c r="M90" s="31">
        <v>518</v>
      </c>
      <c r="N90" s="30">
        <f>'CCCU (numbers)'!Q90/'CCCU (% of 1st and 2nd)'!M90</f>
        <v>4.8262548262548263E-2</v>
      </c>
      <c r="O90" s="30">
        <f>'CCCU (numbers)'!R90/'CCCU (% of 1st and 2nd)'!M90</f>
        <v>2.1235521235521235E-2</v>
      </c>
      <c r="P90" s="30">
        <f>'CCCU (numbers)'!S90/'CCCU (% of 1st and 2nd)'!M90</f>
        <v>3.4749034749034749E-2</v>
      </c>
      <c r="Q90" s="30">
        <f>'CCCU (numbers)'!T90/'CCCU (% of 1st and 2nd)'!M90</f>
        <v>0.10424710424710425</v>
      </c>
      <c r="R90" s="31">
        <v>586</v>
      </c>
      <c r="S90" s="30">
        <f>'CCCU (numbers)'!W90/'CCCU (% of 1st and 2nd)'!R90</f>
        <v>1.877133105802048E-2</v>
      </c>
      <c r="T90" s="30">
        <f>'CCCU (numbers)'!X90/'CCCU (% of 1st and 2nd)'!R90</f>
        <v>1.0238907849829351E-2</v>
      </c>
      <c r="U90" s="30">
        <f>'CCCU (numbers)'!Y90/'CCCU (% of 1st and 2nd)'!R90</f>
        <v>4.0955631399317405E-2</v>
      </c>
      <c r="V90" s="30">
        <f>'CCCU (numbers)'!Z90/'CCCU (% of 1st and 2nd)'!R90</f>
        <v>6.9965870307167236E-2</v>
      </c>
      <c r="W90" s="31">
        <v>695</v>
      </c>
      <c r="X90" s="30">
        <f>'CCCU (numbers)'!AC90/'CCCU (% of 1st and 2nd)'!W90</f>
        <v>2.4460431654676259E-2</v>
      </c>
      <c r="Y90" s="30">
        <f>'CCCU (numbers)'!AD90/'CCCU (% of 1st and 2nd)'!W90</f>
        <v>2.0143884892086329E-2</v>
      </c>
      <c r="Z90" s="30">
        <f>'CCCU (numbers)'!AE90/'CCCU (% of 1st and 2nd)'!W90</f>
        <v>3.0215827338129497E-2</v>
      </c>
      <c r="AA90" s="30">
        <f>'CCCU (numbers)'!AF90/'CCCU (% of 1st and 2nd)'!W90</f>
        <v>7.4820143884892082E-2</v>
      </c>
      <c r="AB90" s="33">
        <v>640</v>
      </c>
      <c r="AC90" s="30">
        <f>'CCCU (numbers)'!AI90/'CCCU (% of 1st and 2nd)'!AB90</f>
        <v>2.5000000000000001E-2</v>
      </c>
      <c r="AD90" s="30">
        <f>'CCCU (numbers)'!AJ90/'CCCU (% of 1st and 2nd)'!AB90</f>
        <v>1.7187500000000001E-2</v>
      </c>
      <c r="AE90" s="30">
        <f>'CCCU (numbers)'!AK90/'CCCU (% of 1st and 2nd)'!AB90</f>
        <v>2.8125000000000001E-2</v>
      </c>
      <c r="AF90" s="30">
        <f>'CCCU (numbers)'!AL90/'CCCU (% of 1st and 2nd)'!AB90</f>
        <v>7.03125E-2</v>
      </c>
      <c r="AG90" s="51">
        <f t="shared" si="2"/>
        <v>-5.2414772727272727E-2</v>
      </c>
    </row>
    <row r="91" spans="1:33">
      <c r="A91" s="26">
        <v>174491</v>
      </c>
      <c r="B91" s="27" t="s">
        <v>351</v>
      </c>
      <c r="C91" s="31">
        <v>776</v>
      </c>
      <c r="D91" s="30">
        <f>'CCCU (numbers)'!E91/'CCCU (% of 1st and 2nd)'!C91</f>
        <v>1.804123711340206E-2</v>
      </c>
      <c r="E91" s="30">
        <f>'CCCU (numbers)'!F91/'CCCU (% of 1st and 2nd)'!C91</f>
        <v>1.5463917525773196E-2</v>
      </c>
      <c r="F91" s="30">
        <f>'CCCU (numbers)'!G91/'CCCU (% of 1st and 2nd)'!C91</f>
        <v>0</v>
      </c>
      <c r="G91" s="30">
        <f>'CCCU (numbers)'!H91/'CCCU (% of 1st and 2nd)'!C91</f>
        <v>3.3505154639175257E-2</v>
      </c>
      <c r="H91" s="31">
        <v>744</v>
      </c>
      <c r="I91" s="30">
        <f>'CCCU (numbers)'!K91/'CCCU (% of 1st and 2nd)'!H91</f>
        <v>1.8817204301075269E-2</v>
      </c>
      <c r="J91" s="30">
        <f>'CCCU (numbers)'!L91/'CCCU (% of 1st and 2nd)'!H91</f>
        <v>3.0913978494623656E-2</v>
      </c>
      <c r="K91" s="30">
        <f>'CCCU (numbers)'!M91/'CCCU (% of 1st and 2nd)'!H91</f>
        <v>0</v>
      </c>
      <c r="L91" s="30">
        <f>'CCCU (numbers)'!N91/'CCCU (% of 1st and 2nd)'!H91</f>
        <v>4.9731182795698922E-2</v>
      </c>
      <c r="M91" s="31">
        <v>760</v>
      </c>
      <c r="N91" s="30">
        <f>'CCCU (numbers)'!Q91/'CCCU (% of 1st and 2nd)'!M91</f>
        <v>1.5789473684210527E-2</v>
      </c>
      <c r="O91" s="30">
        <f>'CCCU (numbers)'!R91/'CCCU (% of 1st and 2nd)'!M91</f>
        <v>1.7105263157894738E-2</v>
      </c>
      <c r="P91" s="30">
        <f>'CCCU (numbers)'!S91/'CCCU (% of 1st and 2nd)'!M91</f>
        <v>0</v>
      </c>
      <c r="Q91" s="30">
        <f>'CCCU (numbers)'!T91/'CCCU (% of 1st and 2nd)'!M91</f>
        <v>3.2894736842105261E-2</v>
      </c>
      <c r="R91" s="31">
        <v>671</v>
      </c>
      <c r="S91" s="30">
        <f>'CCCU (numbers)'!W91/'CCCU (% of 1st and 2nd)'!R91</f>
        <v>3.2786885245901641E-2</v>
      </c>
      <c r="T91" s="30">
        <f>'CCCU (numbers)'!X91/'CCCU (% of 1st and 2nd)'!R91</f>
        <v>2.9806259314456036E-2</v>
      </c>
      <c r="U91" s="30">
        <f>'CCCU (numbers)'!Y91/'CCCU (% of 1st and 2nd)'!R91</f>
        <v>0</v>
      </c>
      <c r="V91" s="30">
        <f>'CCCU (numbers)'!Z91/'CCCU (% of 1st and 2nd)'!R91</f>
        <v>6.259314456035768E-2</v>
      </c>
      <c r="W91" s="31">
        <v>580</v>
      </c>
      <c r="X91" s="30">
        <f>'CCCU (numbers)'!AC91/'CCCU (% of 1st and 2nd)'!W91</f>
        <v>3.793103448275862E-2</v>
      </c>
      <c r="Y91" s="30">
        <f>'CCCU (numbers)'!AD91/'CCCU (% of 1st and 2nd)'!W91</f>
        <v>3.1034482758620689E-2</v>
      </c>
      <c r="Z91" s="30">
        <f>'CCCU (numbers)'!AE91/'CCCU (% of 1st and 2nd)'!W91</f>
        <v>0</v>
      </c>
      <c r="AA91" s="30">
        <f>'CCCU (numbers)'!AF91/'CCCU (% of 1st and 2nd)'!W91</f>
        <v>6.8965517241379309E-2</v>
      </c>
      <c r="AB91" s="33">
        <v>591</v>
      </c>
      <c r="AC91" s="30">
        <f>'CCCU (numbers)'!AI91/'CCCU (% of 1st and 2nd)'!AB91</f>
        <v>2.7072758037225041E-2</v>
      </c>
      <c r="AD91" s="30">
        <f>'CCCU (numbers)'!AJ91/'CCCU (% of 1st and 2nd)'!AB91</f>
        <v>2.7072758037225041E-2</v>
      </c>
      <c r="AE91" s="30">
        <f>'CCCU (numbers)'!AK91/'CCCU (% of 1st and 2nd)'!AB91</f>
        <v>6.7681895093062603E-3</v>
      </c>
      <c r="AF91" s="30">
        <f>'CCCU (numbers)'!AL91/'CCCU (% of 1st and 2nd)'!AB91</f>
        <v>6.0913705583756347E-2</v>
      </c>
      <c r="AG91" s="51">
        <f t="shared" si="2"/>
        <v>2.7408550944581091E-2</v>
      </c>
    </row>
    <row r="92" spans="1:33">
      <c r="A92" s="26">
        <v>219383</v>
      </c>
      <c r="B92" s="27" t="s">
        <v>352</v>
      </c>
      <c r="C92" s="31">
        <v>228</v>
      </c>
      <c r="D92" s="30">
        <f>'CCCU (numbers)'!E92/'CCCU (% of 1st and 2nd)'!C92</f>
        <v>4.8245614035087717E-2</v>
      </c>
      <c r="E92" s="30">
        <f>'CCCU (numbers)'!F92/'CCCU (% of 1st and 2nd)'!C92</f>
        <v>3.9473684210526314E-2</v>
      </c>
      <c r="F92" s="30">
        <f>'CCCU (numbers)'!G92/'CCCU (% of 1st and 2nd)'!C92</f>
        <v>3.0701754385964911E-2</v>
      </c>
      <c r="G92" s="30">
        <f>'CCCU (numbers)'!H92/'CCCU (% of 1st and 2nd)'!C92</f>
        <v>0.11842105263157894</v>
      </c>
      <c r="H92" s="31">
        <v>268</v>
      </c>
      <c r="I92" s="30">
        <f>'CCCU (numbers)'!K92/'CCCU (% of 1st and 2nd)'!H92</f>
        <v>2.6119402985074626E-2</v>
      </c>
      <c r="J92" s="30">
        <f>'CCCU (numbers)'!L92/'CCCU (% of 1st and 2nd)'!H92</f>
        <v>2.6119402985074626E-2</v>
      </c>
      <c r="K92" s="30">
        <f>'CCCU (numbers)'!M92/'CCCU (% of 1st and 2nd)'!H92</f>
        <v>4.4776119402985072E-2</v>
      </c>
      <c r="L92" s="30">
        <f>'CCCU (numbers)'!N92/'CCCU (% of 1st and 2nd)'!H92</f>
        <v>9.7014925373134331E-2</v>
      </c>
      <c r="M92" s="31">
        <v>297</v>
      </c>
      <c r="N92" s="30">
        <f>'CCCU (numbers)'!Q92/'CCCU (% of 1st and 2nd)'!M92</f>
        <v>3.7037037037037035E-2</v>
      </c>
      <c r="O92" s="30">
        <f>'CCCU (numbers)'!R92/'CCCU (% of 1st and 2nd)'!M92</f>
        <v>3.3670033670033669E-2</v>
      </c>
      <c r="P92" s="30">
        <f>'CCCU (numbers)'!S92/'CCCU (% of 1st and 2nd)'!M92</f>
        <v>5.387205387205387E-2</v>
      </c>
      <c r="Q92" s="30">
        <f>'CCCU (numbers)'!T92/'CCCU (% of 1st and 2nd)'!M92</f>
        <v>0.12457912457912458</v>
      </c>
      <c r="R92" s="31">
        <v>283</v>
      </c>
      <c r="S92" s="30">
        <f>'CCCU (numbers)'!W92/'CCCU (% of 1st and 2nd)'!R92</f>
        <v>3.5335689045936397E-2</v>
      </c>
      <c r="T92" s="30">
        <f>'CCCU (numbers)'!X92/'CCCU (% of 1st and 2nd)'!R92</f>
        <v>2.1201413427561839E-2</v>
      </c>
      <c r="U92" s="30">
        <f>'CCCU (numbers)'!Y92/'CCCU (% of 1st and 2nd)'!R92</f>
        <v>3.1802120141342753E-2</v>
      </c>
      <c r="V92" s="30">
        <f>'CCCU (numbers)'!Z92/'CCCU (% of 1st and 2nd)'!R92</f>
        <v>8.8339222614840993E-2</v>
      </c>
      <c r="W92" s="31">
        <v>305</v>
      </c>
      <c r="X92" s="30">
        <f>'CCCU (numbers)'!AC92/'CCCU (% of 1st and 2nd)'!W92</f>
        <v>1.9672131147540985E-2</v>
      </c>
      <c r="Y92" s="30">
        <f>'CCCU (numbers)'!AD92/'CCCU (% of 1st and 2nd)'!W92</f>
        <v>1.9672131147540985E-2</v>
      </c>
      <c r="Z92" s="30">
        <f>'CCCU (numbers)'!AE92/'CCCU (% of 1st and 2nd)'!W92</f>
        <v>1.6393442622950821E-2</v>
      </c>
      <c r="AA92" s="30">
        <f>'CCCU (numbers)'!AF92/'CCCU (% of 1st and 2nd)'!W92</f>
        <v>5.5737704918032788E-2</v>
      </c>
      <c r="AB92" s="33">
        <v>330</v>
      </c>
      <c r="AC92" s="30">
        <f>'CCCU (numbers)'!AI92/'CCCU (% of 1st and 2nd)'!AB92</f>
        <v>3.3333333333333333E-2</v>
      </c>
      <c r="AD92" s="30">
        <f>'CCCU (numbers)'!AJ92/'CCCU (% of 1st and 2nd)'!AB92</f>
        <v>1.5151515151515152E-2</v>
      </c>
      <c r="AE92" s="30">
        <f>'CCCU (numbers)'!AK92/'CCCU (% of 1st and 2nd)'!AB92</f>
        <v>1.8181818181818181E-2</v>
      </c>
      <c r="AF92" s="30">
        <f>'CCCU (numbers)'!AL92/'CCCU (% of 1st and 2nd)'!AB92</f>
        <v>6.6666666666666666E-2</v>
      </c>
      <c r="AG92" s="51">
        <f t="shared" si="2"/>
        <v>-5.1754385964912275E-2</v>
      </c>
    </row>
    <row r="93" spans="1:33">
      <c r="A93" s="26">
        <v>123651</v>
      </c>
      <c r="B93" s="27" t="s">
        <v>353</v>
      </c>
      <c r="C93" s="31">
        <v>402</v>
      </c>
      <c r="D93" s="30">
        <f>'CCCU (numbers)'!E93/'CCCU (% of 1st and 2nd)'!C93</f>
        <v>3.482587064676617E-2</v>
      </c>
      <c r="E93" s="30">
        <f>'CCCU (numbers)'!F93/'CCCU (% of 1st and 2nd)'!C93</f>
        <v>1.9900497512437811E-2</v>
      </c>
      <c r="F93" s="30">
        <f>'CCCU (numbers)'!G93/'CCCU (% of 1st and 2nd)'!C93</f>
        <v>1.9900497512437811E-2</v>
      </c>
      <c r="G93" s="30">
        <f>'CCCU (numbers)'!H93/'CCCU (% of 1st and 2nd)'!C93</f>
        <v>7.4626865671641784E-2</v>
      </c>
      <c r="H93" s="31">
        <v>413</v>
      </c>
      <c r="I93" s="30">
        <f>'CCCU (numbers)'!K93/'CCCU (% of 1st and 2nd)'!H93</f>
        <v>2.4213075060532687E-2</v>
      </c>
      <c r="J93" s="30">
        <f>'CCCU (numbers)'!L93/'CCCU (% of 1st and 2nd)'!H93</f>
        <v>4.1162227602905568E-2</v>
      </c>
      <c r="K93" s="30">
        <f>'CCCU (numbers)'!M93/'CCCU (% of 1st and 2nd)'!H93</f>
        <v>1.4527845036319613E-2</v>
      </c>
      <c r="L93" s="30">
        <f>'CCCU (numbers)'!N93/'CCCU (% of 1st and 2nd)'!H93</f>
        <v>7.990314769975787E-2</v>
      </c>
      <c r="M93" s="31">
        <v>473</v>
      </c>
      <c r="N93" s="30">
        <f>'CCCU (numbers)'!Q93/'CCCU (% of 1st and 2nd)'!M93</f>
        <v>3.1712473572938688E-2</v>
      </c>
      <c r="O93" s="30">
        <f>'CCCU (numbers)'!R93/'CCCU (% of 1st and 2nd)'!M93</f>
        <v>4.4397463002114168E-2</v>
      </c>
      <c r="P93" s="30">
        <f>'CCCU (numbers)'!S93/'CCCU (% of 1st and 2nd)'!M93</f>
        <v>6.3424947145877377E-3</v>
      </c>
      <c r="Q93" s="30">
        <f>'CCCU (numbers)'!T93/'CCCU (% of 1st and 2nd)'!M93</f>
        <v>8.2452431289640596E-2</v>
      </c>
      <c r="R93" s="31">
        <v>411</v>
      </c>
      <c r="S93" s="30">
        <f>'CCCU (numbers)'!W93/'CCCU (% of 1st and 2nd)'!R93</f>
        <v>3.1630170316301706E-2</v>
      </c>
      <c r="T93" s="30">
        <f>'CCCU (numbers)'!X93/'CCCU (% of 1st and 2nd)'!R93</f>
        <v>3.8929440389294405E-2</v>
      </c>
      <c r="U93" s="30">
        <f>'CCCU (numbers)'!Y93/'CCCU (% of 1st and 2nd)'!R93</f>
        <v>1.2165450121654502E-2</v>
      </c>
      <c r="V93" s="30">
        <f>'CCCU (numbers)'!Z93/'CCCU (% of 1st and 2nd)'!R93</f>
        <v>8.2725060827250604E-2</v>
      </c>
      <c r="W93" s="31">
        <v>432</v>
      </c>
      <c r="X93" s="30">
        <f>'CCCU (numbers)'!AC93/'CCCU (% of 1st and 2nd)'!W93</f>
        <v>3.7037037037037035E-2</v>
      </c>
      <c r="Y93" s="30">
        <f>'CCCU (numbers)'!AD93/'CCCU (% of 1st and 2nd)'!W93</f>
        <v>3.7037037037037035E-2</v>
      </c>
      <c r="Z93" s="30">
        <f>'CCCU (numbers)'!AE93/'CCCU (% of 1st and 2nd)'!W93</f>
        <v>6.0185185185185182E-2</v>
      </c>
      <c r="AA93" s="30">
        <f>'CCCU (numbers)'!AF93/'CCCU (% of 1st and 2nd)'!W93</f>
        <v>0.13425925925925927</v>
      </c>
      <c r="AB93" s="33">
        <v>508</v>
      </c>
      <c r="AC93" s="30">
        <f>'CCCU (numbers)'!AI93/'CCCU (% of 1st and 2nd)'!AB93</f>
        <v>2.3622047244094488E-2</v>
      </c>
      <c r="AD93" s="30">
        <f>'CCCU (numbers)'!AJ93/'CCCU (% of 1st and 2nd)'!AB93</f>
        <v>2.952755905511811E-2</v>
      </c>
      <c r="AE93" s="30">
        <f>'CCCU (numbers)'!AK93/'CCCU (% of 1st and 2nd)'!AB93</f>
        <v>2.7559055118110236E-2</v>
      </c>
      <c r="AF93" s="30">
        <f>'CCCU (numbers)'!AL93/'CCCU (% of 1st and 2nd)'!AB93</f>
        <v>8.070866141732283E-2</v>
      </c>
      <c r="AG93" s="51">
        <f t="shared" si="2"/>
        <v>6.0817957456810456E-3</v>
      </c>
    </row>
    <row r="94" spans="1:33">
      <c r="A94" s="26">
        <v>210304</v>
      </c>
      <c r="B94" s="27" t="s">
        <v>354</v>
      </c>
      <c r="C94" s="31">
        <v>136</v>
      </c>
      <c r="D94" s="30">
        <f>'CCCU (numbers)'!E94/'CCCU (% of 1st and 2nd)'!C94</f>
        <v>2.9411764705882353E-2</v>
      </c>
      <c r="E94" s="30">
        <f>'CCCU (numbers)'!F94/'CCCU (% of 1st and 2nd)'!C94</f>
        <v>0</v>
      </c>
      <c r="F94" s="30">
        <f>'CCCU (numbers)'!G94/'CCCU (% of 1st and 2nd)'!C94</f>
        <v>5.8823529411764705E-2</v>
      </c>
      <c r="G94" s="30">
        <f>'CCCU (numbers)'!H94/'CCCU (% of 1st and 2nd)'!C94</f>
        <v>8.8235294117647065E-2</v>
      </c>
      <c r="H94" s="31">
        <v>143</v>
      </c>
      <c r="I94" s="30">
        <f>'CCCU (numbers)'!K94/'CCCU (% of 1st and 2nd)'!H94</f>
        <v>5.5944055944055944E-2</v>
      </c>
      <c r="J94" s="30">
        <f>'CCCU (numbers)'!L94/'CCCU (% of 1st and 2nd)'!H94</f>
        <v>2.7972027972027972E-2</v>
      </c>
      <c r="K94" s="30">
        <f>'CCCU (numbers)'!M94/'CCCU (% of 1st and 2nd)'!H94</f>
        <v>4.195804195804196E-2</v>
      </c>
      <c r="L94" s="30">
        <f>'CCCU (numbers)'!N94/'CCCU (% of 1st and 2nd)'!H94</f>
        <v>0.12587412587412589</v>
      </c>
      <c r="M94" s="31">
        <v>195</v>
      </c>
      <c r="N94" s="30">
        <f>'CCCU (numbers)'!Q94/'CCCU (% of 1st and 2nd)'!M94</f>
        <v>5.1282051282051282E-3</v>
      </c>
      <c r="O94" s="30">
        <f>'CCCU (numbers)'!R94/'CCCU (% of 1st and 2nd)'!M94</f>
        <v>5.1282051282051282E-3</v>
      </c>
      <c r="P94" s="30">
        <f>'CCCU (numbers)'!S94/'CCCU (% of 1st and 2nd)'!M94</f>
        <v>4.1025641025641026E-2</v>
      </c>
      <c r="Q94" s="30">
        <f>'CCCU (numbers)'!T94/'CCCU (% of 1st and 2nd)'!M94</f>
        <v>5.128205128205128E-2</v>
      </c>
      <c r="R94" s="31">
        <v>257</v>
      </c>
      <c r="S94" s="30">
        <f>'CCCU (numbers)'!W94/'CCCU (% of 1st and 2nd)'!R94</f>
        <v>1.556420233463035E-2</v>
      </c>
      <c r="T94" s="30">
        <f>'CCCU (numbers)'!X94/'CCCU (% of 1st and 2nd)'!R94</f>
        <v>1.9455252918287938E-2</v>
      </c>
      <c r="U94" s="30">
        <f>'CCCU (numbers)'!Y94/'CCCU (% of 1st and 2nd)'!R94</f>
        <v>2.7237354085603113E-2</v>
      </c>
      <c r="V94" s="30">
        <f>'CCCU (numbers)'!Z94/'CCCU (% of 1st and 2nd)'!R94</f>
        <v>6.2256809338521402E-2</v>
      </c>
      <c r="W94" s="31">
        <v>103</v>
      </c>
      <c r="X94" s="30">
        <f>'CCCU (numbers)'!AC94/'CCCU (% of 1st and 2nd)'!W94</f>
        <v>3.8834951456310676E-2</v>
      </c>
      <c r="Y94" s="30">
        <f>'CCCU (numbers)'!AD94/'CCCU (% of 1st and 2nd)'!W94</f>
        <v>3.8834951456310676E-2</v>
      </c>
      <c r="Z94" s="30">
        <f>'CCCU (numbers)'!AE94/'CCCU (% of 1st and 2nd)'!W94</f>
        <v>6.7961165048543687E-2</v>
      </c>
      <c r="AA94" s="30">
        <f>'CCCU (numbers)'!AF94/'CCCU (% of 1st and 2nd)'!W94</f>
        <v>0.14563106796116504</v>
      </c>
      <c r="AB94" s="33">
        <v>114</v>
      </c>
      <c r="AC94" s="30">
        <f>'CCCU (numbers)'!AI94/'CCCU (% of 1st and 2nd)'!AB94</f>
        <v>3.5087719298245612E-2</v>
      </c>
      <c r="AD94" s="30">
        <f>'CCCU (numbers)'!AJ94/'CCCU (% of 1st and 2nd)'!AB94</f>
        <v>1.7543859649122806E-2</v>
      </c>
      <c r="AE94" s="30">
        <f>'CCCU (numbers)'!AK94/'CCCU (% of 1st and 2nd)'!AB94</f>
        <v>0</v>
      </c>
      <c r="AF94" s="30">
        <f>'CCCU (numbers)'!AL94/'CCCU (% of 1st and 2nd)'!AB94</f>
        <v>5.2631578947368418E-2</v>
      </c>
      <c r="AG94" s="51">
        <f t="shared" si="2"/>
        <v>-3.5603715170278646E-2</v>
      </c>
    </row>
    <row r="95" spans="1:33">
      <c r="A95" s="26">
        <v>138275</v>
      </c>
      <c r="B95" s="27" t="s">
        <v>355</v>
      </c>
      <c r="C95" s="31">
        <v>371</v>
      </c>
      <c r="D95" s="30">
        <f>'CCCU (numbers)'!E95/'CCCU (% of 1st and 2nd)'!C95</f>
        <v>2.6954177897574125E-3</v>
      </c>
      <c r="E95" s="30">
        <f>'CCCU (numbers)'!F95/'CCCU (% of 1st and 2nd)'!C95</f>
        <v>2.6954177897574125E-3</v>
      </c>
      <c r="F95" s="30">
        <f>'CCCU (numbers)'!G95/'CCCU (% of 1st and 2nd)'!C95</f>
        <v>0</v>
      </c>
      <c r="G95" s="30">
        <f>'CCCU (numbers)'!H95/'CCCU (% of 1st and 2nd)'!C95</f>
        <v>5.3908355795148251E-3</v>
      </c>
      <c r="H95" s="31">
        <v>328</v>
      </c>
      <c r="I95" s="30">
        <f>'CCCU (numbers)'!K95/'CCCU (% of 1st and 2nd)'!H95</f>
        <v>0</v>
      </c>
      <c r="J95" s="30">
        <f>'CCCU (numbers)'!L95/'CCCU (% of 1st and 2nd)'!H95</f>
        <v>2.4390243902439025E-2</v>
      </c>
      <c r="K95" s="30">
        <f>'CCCU (numbers)'!M95/'CCCU (% of 1st and 2nd)'!H95</f>
        <v>0</v>
      </c>
      <c r="L95" s="30">
        <f>'CCCU (numbers)'!N95/'CCCU (% of 1st and 2nd)'!H95</f>
        <v>2.4390243902439025E-2</v>
      </c>
      <c r="M95" s="31">
        <v>322</v>
      </c>
      <c r="N95" s="30">
        <f>'CCCU (numbers)'!Q95/'CCCU (% of 1st and 2nd)'!M95</f>
        <v>1.5527950310559006E-2</v>
      </c>
      <c r="O95" s="30">
        <f>'CCCU (numbers)'!R95/'CCCU (% of 1st and 2nd)'!M95</f>
        <v>9.316770186335404E-3</v>
      </c>
      <c r="P95" s="30">
        <f>'CCCU (numbers)'!S95/'CCCU (% of 1st and 2nd)'!M95</f>
        <v>0</v>
      </c>
      <c r="Q95" s="30">
        <f>'CCCU (numbers)'!T95/'CCCU (% of 1st and 2nd)'!M95</f>
        <v>2.4844720496894408E-2</v>
      </c>
      <c r="R95" s="31">
        <v>263</v>
      </c>
      <c r="S95" s="30">
        <f>'CCCU (numbers)'!W95/'CCCU (% of 1st and 2nd)'!R95</f>
        <v>1.1406844106463879E-2</v>
      </c>
      <c r="T95" s="30">
        <f>'CCCU (numbers)'!X95/'CCCU (% of 1st and 2nd)'!R95</f>
        <v>3.8022813688212928E-3</v>
      </c>
      <c r="U95" s="30">
        <f>'CCCU (numbers)'!Y95/'CCCU (% of 1st and 2nd)'!R95</f>
        <v>0</v>
      </c>
      <c r="V95" s="30">
        <f>'CCCU (numbers)'!Z95/'CCCU (% of 1st and 2nd)'!R95</f>
        <v>1.5209125475285171E-2</v>
      </c>
      <c r="W95" s="31">
        <v>206</v>
      </c>
      <c r="X95" s="30">
        <f>'CCCU (numbers)'!AC95/'CCCU (% of 1st and 2nd)'!W95</f>
        <v>4.8543689320388345E-3</v>
      </c>
      <c r="Y95" s="30">
        <f>'CCCU (numbers)'!AD95/'CCCU (% of 1st and 2nd)'!W95</f>
        <v>1.4563106796116505E-2</v>
      </c>
      <c r="Z95" s="30">
        <f>'CCCU (numbers)'!AE95/'CCCU (% of 1st and 2nd)'!W95</f>
        <v>0</v>
      </c>
      <c r="AA95" s="30">
        <f>'CCCU (numbers)'!AF95/'CCCU (% of 1st and 2nd)'!W95</f>
        <v>1.9417475728155338E-2</v>
      </c>
      <c r="AB95" s="33">
        <v>196</v>
      </c>
      <c r="AC95" s="30">
        <f>'CCCU (numbers)'!AI95/'CCCU (% of 1st and 2nd)'!AB95</f>
        <v>1.020408163265306E-2</v>
      </c>
      <c r="AD95" s="30">
        <f>'CCCU (numbers)'!AJ95/'CCCU (% of 1st and 2nd)'!AB95</f>
        <v>1.020408163265306E-2</v>
      </c>
      <c r="AE95" s="30">
        <f>'CCCU (numbers)'!AK95/'CCCU (% of 1st and 2nd)'!AB95</f>
        <v>0</v>
      </c>
      <c r="AF95" s="30">
        <f>'CCCU (numbers)'!AL95/'CCCU (% of 1st and 2nd)'!AB95</f>
        <v>2.0408163265306121E-2</v>
      </c>
      <c r="AG95" s="51">
        <f t="shared" si="2"/>
        <v>1.5017327685791296E-2</v>
      </c>
    </row>
    <row r="96" spans="1:33">
      <c r="A96" s="26">
        <v>216694</v>
      </c>
      <c r="B96" s="27" t="s">
        <v>356</v>
      </c>
      <c r="C96" s="31">
        <v>286</v>
      </c>
      <c r="D96" s="30">
        <f>'CCCU (numbers)'!E96/'CCCU (% of 1st and 2nd)'!C96</f>
        <v>2.097902097902098E-2</v>
      </c>
      <c r="E96" s="30">
        <f>'CCCU (numbers)'!F96/'CCCU (% of 1st and 2nd)'!C96</f>
        <v>3.4965034965034965E-3</v>
      </c>
      <c r="F96" s="30">
        <f>'CCCU (numbers)'!G96/'CCCU (% of 1st and 2nd)'!C96</f>
        <v>0</v>
      </c>
      <c r="G96" s="30">
        <f>'CCCU (numbers)'!H96/'CCCU (% of 1st and 2nd)'!C96</f>
        <v>2.4475524475524476E-2</v>
      </c>
      <c r="H96" s="31">
        <v>343</v>
      </c>
      <c r="I96" s="30">
        <f>'CCCU (numbers)'!K96/'CCCU (% of 1st and 2nd)'!H96</f>
        <v>1.7492711370262391E-2</v>
      </c>
      <c r="J96" s="30">
        <f>'CCCU (numbers)'!L96/'CCCU (% of 1st and 2nd)'!H96</f>
        <v>1.1661807580174927E-2</v>
      </c>
      <c r="K96" s="30">
        <f>'CCCU (numbers)'!M96/'CCCU (% of 1st and 2nd)'!H96</f>
        <v>0</v>
      </c>
      <c r="L96" s="30">
        <f>'CCCU (numbers)'!N96/'CCCU (% of 1st and 2nd)'!H96</f>
        <v>2.9154518950437316E-2</v>
      </c>
      <c r="M96" s="31">
        <v>413</v>
      </c>
      <c r="N96" s="30">
        <f>'CCCU (numbers)'!Q96/'CCCU (% of 1st and 2nd)'!M96</f>
        <v>2.9055690072639227E-2</v>
      </c>
      <c r="O96" s="30">
        <f>'CCCU (numbers)'!R96/'CCCU (% of 1st and 2nd)'!M96</f>
        <v>1.2106537530266344E-2</v>
      </c>
      <c r="P96" s="30">
        <f>'CCCU (numbers)'!S96/'CCCU (% of 1st and 2nd)'!M96</f>
        <v>0</v>
      </c>
      <c r="Q96" s="30">
        <f>'CCCU (numbers)'!T96/'CCCU (% of 1st and 2nd)'!M96</f>
        <v>4.1162227602905568E-2</v>
      </c>
      <c r="R96" s="31">
        <v>404</v>
      </c>
      <c r="S96" s="30">
        <f>'CCCU (numbers)'!W96/'CCCU (% of 1st and 2nd)'!R96</f>
        <v>2.2277227722772276E-2</v>
      </c>
      <c r="T96" s="30">
        <f>'CCCU (numbers)'!X96/'CCCU (% of 1st and 2nd)'!R96</f>
        <v>1.4851485148514851E-2</v>
      </c>
      <c r="U96" s="30">
        <f>'CCCU (numbers)'!Y96/'CCCU (% of 1st and 2nd)'!R96</f>
        <v>0</v>
      </c>
      <c r="V96" s="30">
        <f>'CCCU (numbers)'!Z96/'CCCU (% of 1st and 2nd)'!R96</f>
        <v>3.7128712871287127E-2</v>
      </c>
      <c r="W96" s="31">
        <v>405</v>
      </c>
      <c r="X96" s="30">
        <f>'CCCU (numbers)'!AC96/'CCCU (% of 1st and 2nd)'!W96</f>
        <v>4.6913580246913583E-2</v>
      </c>
      <c r="Y96" s="30">
        <f>'CCCU (numbers)'!AD96/'CCCU (% of 1st and 2nd)'!W96</f>
        <v>1.2345679012345678E-2</v>
      </c>
      <c r="Z96" s="30">
        <f>'CCCU (numbers)'!AE96/'CCCU (% of 1st and 2nd)'!W96</f>
        <v>0</v>
      </c>
      <c r="AA96" s="30">
        <f>'CCCU (numbers)'!AF96/'CCCU (% of 1st and 2nd)'!W96</f>
        <v>5.9259259259259262E-2</v>
      </c>
      <c r="AB96" s="33">
        <v>384</v>
      </c>
      <c r="AC96" s="30">
        <f>'CCCU (numbers)'!AI96/'CCCU (% of 1st and 2nd)'!AB96</f>
        <v>3.125E-2</v>
      </c>
      <c r="AD96" s="30">
        <f>'CCCU (numbers)'!AJ96/'CCCU (% of 1st and 2nd)'!AB96</f>
        <v>1.8229166666666668E-2</v>
      </c>
      <c r="AE96" s="30">
        <f>'CCCU (numbers)'!AK96/'CCCU (% of 1st and 2nd)'!AB96</f>
        <v>0</v>
      </c>
      <c r="AF96" s="30">
        <f>'CCCU (numbers)'!AL96/'CCCU (% of 1st and 2nd)'!AB96</f>
        <v>4.9479166666666664E-2</v>
      </c>
      <c r="AG96" s="51">
        <f t="shared" si="2"/>
        <v>2.5003642191142188E-2</v>
      </c>
    </row>
    <row r="97" spans="1:33">
      <c r="A97" s="26">
        <v>125727</v>
      </c>
      <c r="B97" s="27" t="s">
        <v>357</v>
      </c>
      <c r="C97" s="31">
        <v>350</v>
      </c>
      <c r="D97" s="30">
        <f>'CCCU (numbers)'!E97/'CCCU (% of 1st and 2nd)'!C97</f>
        <v>0.10571428571428572</v>
      </c>
      <c r="E97" s="30">
        <f>'CCCU (numbers)'!F97/'CCCU (% of 1st and 2nd)'!C97</f>
        <v>0.04</v>
      </c>
      <c r="F97" s="30">
        <f>'CCCU (numbers)'!G97/'CCCU (% of 1st and 2nd)'!C97</f>
        <v>7.7142857142857138E-2</v>
      </c>
      <c r="G97" s="30">
        <f>'CCCU (numbers)'!H97/'CCCU (% of 1st and 2nd)'!C97</f>
        <v>0.22285714285714286</v>
      </c>
      <c r="H97" s="31">
        <v>377</v>
      </c>
      <c r="I97" s="30">
        <f>'CCCU (numbers)'!K97/'CCCU (% of 1st and 2nd)'!H97</f>
        <v>9.5490716180371346E-2</v>
      </c>
      <c r="J97" s="30">
        <f>'CCCU (numbers)'!L97/'CCCU (% of 1st and 2nd)'!H97</f>
        <v>3.7135278514588858E-2</v>
      </c>
      <c r="K97" s="30">
        <f>'CCCU (numbers)'!M97/'CCCU (% of 1st and 2nd)'!H97</f>
        <v>5.5702917771883291E-2</v>
      </c>
      <c r="L97" s="30">
        <f>'CCCU (numbers)'!N97/'CCCU (% of 1st and 2nd)'!H97</f>
        <v>0.1883289124668435</v>
      </c>
      <c r="M97" s="31">
        <v>328</v>
      </c>
      <c r="N97" s="30">
        <f>'CCCU (numbers)'!Q97/'CCCU (% of 1st and 2nd)'!M97</f>
        <v>0.10060975609756098</v>
      </c>
      <c r="O97" s="30">
        <f>'CCCU (numbers)'!R97/'CCCU (% of 1st and 2nd)'!M97</f>
        <v>3.6585365853658534E-2</v>
      </c>
      <c r="P97" s="30">
        <f>'CCCU (numbers)'!S97/'CCCU (% of 1st and 2nd)'!M97</f>
        <v>4.573170731707317E-2</v>
      </c>
      <c r="Q97" s="30">
        <f>'CCCU (numbers)'!T97/'CCCU (% of 1st and 2nd)'!M97</f>
        <v>0.18292682926829268</v>
      </c>
      <c r="R97" s="31">
        <v>344</v>
      </c>
      <c r="S97" s="30">
        <f>'CCCU (numbers)'!W97/'CCCU (% of 1st and 2nd)'!R97</f>
        <v>0.11627906976744186</v>
      </c>
      <c r="T97" s="30">
        <f>'CCCU (numbers)'!X97/'CCCU (% of 1st and 2nd)'!R97</f>
        <v>2.3255813953488372E-2</v>
      </c>
      <c r="U97" s="30">
        <f>'CCCU (numbers)'!Y97/'CCCU (% of 1st and 2nd)'!R97</f>
        <v>8.1395348837209308E-2</v>
      </c>
      <c r="V97" s="30">
        <f>'CCCU (numbers)'!Z97/'CCCU (% of 1st and 2nd)'!R97</f>
        <v>0.22093023255813954</v>
      </c>
      <c r="W97" s="31">
        <v>357</v>
      </c>
      <c r="X97" s="30">
        <f>'CCCU (numbers)'!AC97/'CCCU (% of 1st and 2nd)'!W97</f>
        <v>7.2829131652661069E-2</v>
      </c>
      <c r="Y97" s="30">
        <f>'CCCU (numbers)'!AD97/'CCCU (% of 1st and 2nd)'!W97</f>
        <v>3.6414565826330535E-2</v>
      </c>
      <c r="Z97" s="30">
        <f>'CCCU (numbers)'!AE97/'CCCU (% of 1st and 2nd)'!W97</f>
        <v>6.7226890756302518E-2</v>
      </c>
      <c r="AA97" s="30">
        <f>'CCCU (numbers)'!AF97/'CCCU (% of 1st and 2nd)'!W97</f>
        <v>0.17647058823529413</v>
      </c>
      <c r="AB97" s="33">
        <v>388</v>
      </c>
      <c r="AC97" s="30">
        <f>'CCCU (numbers)'!AI97/'CCCU (% of 1st and 2nd)'!AB97</f>
        <v>8.7628865979381437E-2</v>
      </c>
      <c r="AD97" s="30">
        <f>'CCCU (numbers)'!AJ97/'CCCU (% of 1st and 2nd)'!AB97</f>
        <v>3.0927835051546393E-2</v>
      </c>
      <c r="AE97" s="30">
        <f>'CCCU (numbers)'!AK97/'CCCU (% of 1st and 2nd)'!AB97</f>
        <v>4.3814432989690719E-2</v>
      </c>
      <c r="AF97" s="30">
        <f>'CCCU (numbers)'!AL97/'CCCU (% of 1st and 2nd)'!AB97</f>
        <v>0.16237113402061856</v>
      </c>
      <c r="AG97" s="51">
        <f t="shared" si="2"/>
        <v>-6.0486008836524302E-2</v>
      </c>
    </row>
    <row r="98" spans="1:33">
      <c r="A98" s="26">
        <v>149781</v>
      </c>
      <c r="B98" s="27" t="s">
        <v>358</v>
      </c>
      <c r="C98" s="31">
        <v>684</v>
      </c>
      <c r="D98" s="30">
        <f>'CCCU (numbers)'!E98/'CCCU (% of 1st and 2nd)'!C98</f>
        <v>8.0409356725146194E-2</v>
      </c>
      <c r="E98" s="30">
        <f>'CCCU (numbers)'!F98/'CCCU (% of 1st and 2nd)'!C98</f>
        <v>3.2163742690058478E-2</v>
      </c>
      <c r="F98" s="30">
        <f>'CCCU (numbers)'!G98/'CCCU (% of 1st and 2nd)'!C98</f>
        <v>6.5789473684210523E-2</v>
      </c>
      <c r="G98" s="30">
        <f>'CCCU (numbers)'!H98/'CCCU (% of 1st and 2nd)'!C98</f>
        <v>0.17836257309941519</v>
      </c>
      <c r="H98" s="31">
        <v>683</v>
      </c>
      <c r="I98" s="30">
        <f>'CCCU (numbers)'!K98/'CCCU (% of 1st and 2nd)'!H98</f>
        <v>8.3455344070278187E-2</v>
      </c>
      <c r="J98" s="30">
        <f>'CCCU (numbers)'!L98/'CCCU (% of 1st and 2nd)'!H98</f>
        <v>3.3674963396778917E-2</v>
      </c>
      <c r="K98" s="30">
        <f>'CCCU (numbers)'!M98/'CCCU (% of 1st and 2nd)'!H98</f>
        <v>3.5139092240117131E-2</v>
      </c>
      <c r="L98" s="30">
        <f>'CCCU (numbers)'!N98/'CCCU (% of 1st and 2nd)'!H98</f>
        <v>0.15226939970717424</v>
      </c>
      <c r="M98" s="31">
        <v>737</v>
      </c>
      <c r="N98" s="30">
        <f>'CCCU (numbers)'!Q98/'CCCU (% of 1st and 2nd)'!M98</f>
        <v>9.2265943012211665E-2</v>
      </c>
      <c r="O98" s="30">
        <f>'CCCU (numbers)'!R98/'CCCU (% of 1st and 2nd)'!M98</f>
        <v>3.9348710990502037E-2</v>
      </c>
      <c r="P98" s="30">
        <f>'CCCU (numbers)'!S98/'CCCU (% of 1st and 2nd)'!M98</f>
        <v>4.7489823609226593E-2</v>
      </c>
      <c r="Q98" s="30">
        <f>'CCCU (numbers)'!T98/'CCCU (% of 1st and 2nd)'!M98</f>
        <v>0.17910447761194029</v>
      </c>
      <c r="R98" s="31">
        <v>677</v>
      </c>
      <c r="S98" s="30">
        <f>'CCCU (numbers)'!W98/'CCCU (% of 1st and 2nd)'!R98</f>
        <v>8.1240768094534718E-2</v>
      </c>
      <c r="T98" s="30">
        <f>'CCCU (numbers)'!X98/'CCCU (% of 1st and 2nd)'!R98</f>
        <v>3.9881831610044313E-2</v>
      </c>
      <c r="U98" s="30">
        <f>'CCCU (numbers)'!Y98/'CCCU (% of 1st and 2nd)'!R98</f>
        <v>4.5790251107828653E-2</v>
      </c>
      <c r="V98" s="30">
        <f>'CCCU (numbers)'!Z98/'CCCU (% of 1st and 2nd)'!R98</f>
        <v>0.16691285081240767</v>
      </c>
      <c r="W98" s="31">
        <v>672</v>
      </c>
      <c r="X98" s="30">
        <f>'CCCU (numbers)'!AC98/'CCCU (% of 1st and 2nd)'!W98</f>
        <v>7.1428571428571425E-2</v>
      </c>
      <c r="Y98" s="30">
        <f>'CCCU (numbers)'!AD98/'CCCU (% of 1st and 2nd)'!W98</f>
        <v>4.0178571428571432E-2</v>
      </c>
      <c r="Z98" s="30">
        <f>'CCCU (numbers)'!AE98/'CCCU (% of 1st and 2nd)'!W98</f>
        <v>3.5714285714285712E-2</v>
      </c>
      <c r="AA98" s="30">
        <f>'CCCU (numbers)'!AF98/'CCCU (% of 1st and 2nd)'!W98</f>
        <v>0.14732142857142858</v>
      </c>
      <c r="AB98" s="33">
        <v>685</v>
      </c>
      <c r="AC98" s="30">
        <f>'CCCU (numbers)'!AI98/'CCCU (% of 1st and 2nd)'!AB98</f>
        <v>7.5912408759124084E-2</v>
      </c>
      <c r="AD98" s="30">
        <f>'CCCU (numbers)'!AJ98/'CCCU (% of 1st and 2nd)'!AB98</f>
        <v>2.6277372262773723E-2</v>
      </c>
      <c r="AE98" s="30">
        <f>'CCCU (numbers)'!AK98/'CCCU (% of 1st and 2nd)'!AB98</f>
        <v>4.5255474452554748E-2</v>
      </c>
      <c r="AF98" s="30">
        <f>'CCCU (numbers)'!AL98/'CCCU (% of 1st and 2nd)'!AB98</f>
        <v>0.14744525547445256</v>
      </c>
      <c r="AG98" s="51">
        <f t="shared" si="2"/>
        <v>-3.0917317624962637E-2</v>
      </c>
    </row>
    <row r="99" spans="1:33">
      <c r="A99" s="26">
        <v>237066</v>
      </c>
      <c r="B99" s="27" t="s">
        <v>359</v>
      </c>
      <c r="C99" s="31">
        <v>546</v>
      </c>
      <c r="D99" s="30">
        <f>'CCCU (numbers)'!E99/'CCCU (% of 1st and 2nd)'!C99</f>
        <v>4.0293040293040296E-2</v>
      </c>
      <c r="E99" s="30">
        <f>'CCCU (numbers)'!F99/'CCCU (% of 1st and 2nd)'!C99</f>
        <v>3.6630036630036632E-2</v>
      </c>
      <c r="F99" s="30">
        <f>'CCCU (numbers)'!G99/'CCCU (% of 1st and 2nd)'!C99</f>
        <v>4.2124542124542128E-2</v>
      </c>
      <c r="G99" s="30">
        <f>'CCCU (numbers)'!H99/'CCCU (% of 1st and 2nd)'!C99</f>
        <v>0.11904761904761904</v>
      </c>
      <c r="H99" s="31">
        <v>523</v>
      </c>
      <c r="I99" s="30">
        <f>'CCCU (numbers)'!K99/'CCCU (% of 1st and 2nd)'!H99</f>
        <v>4.5889101338432124E-2</v>
      </c>
      <c r="J99" s="30">
        <f>'CCCU (numbers)'!L99/'CCCU (% of 1st and 2nd)'!H99</f>
        <v>3.2504780114722756E-2</v>
      </c>
      <c r="K99" s="30">
        <f>'CCCU (numbers)'!M99/'CCCU (% of 1st and 2nd)'!H99</f>
        <v>4.5889101338432124E-2</v>
      </c>
      <c r="L99" s="30">
        <f>'CCCU (numbers)'!N99/'CCCU (% of 1st and 2nd)'!H99</f>
        <v>0.124282982791587</v>
      </c>
      <c r="M99" s="31">
        <v>634</v>
      </c>
      <c r="N99" s="30">
        <f>'CCCU (numbers)'!Q99/'CCCU (% of 1st and 2nd)'!M99</f>
        <v>6.1514195583596214E-2</v>
      </c>
      <c r="O99" s="30">
        <f>'CCCU (numbers)'!R99/'CCCU (% of 1st and 2nd)'!M99</f>
        <v>3.6277602523659309E-2</v>
      </c>
      <c r="P99" s="30">
        <f>'CCCU (numbers)'!S99/'CCCU (% of 1st and 2nd)'!M99</f>
        <v>1.5772870662460567E-2</v>
      </c>
      <c r="Q99" s="30">
        <f>'CCCU (numbers)'!T99/'CCCU (% of 1st and 2nd)'!M99</f>
        <v>0.11356466876971609</v>
      </c>
      <c r="R99" s="31">
        <v>615</v>
      </c>
      <c r="S99" s="30">
        <f>'CCCU (numbers)'!W99/'CCCU (% of 1st and 2nd)'!R99</f>
        <v>7.642276422764227E-2</v>
      </c>
      <c r="T99" s="30">
        <f>'CCCU (numbers)'!X99/'CCCU (% of 1st and 2nd)'!R99</f>
        <v>2.7642276422764227E-2</v>
      </c>
      <c r="U99" s="30">
        <f>'CCCU (numbers)'!Y99/'CCCU (% of 1st and 2nd)'!R99</f>
        <v>4.715447154471545E-2</v>
      </c>
      <c r="V99" s="30">
        <f>'CCCU (numbers)'!Z99/'CCCU (% of 1st and 2nd)'!R99</f>
        <v>0.15121951219512195</v>
      </c>
      <c r="W99" s="31">
        <v>558</v>
      </c>
      <c r="X99" s="30">
        <f>'CCCU (numbers)'!AC99/'CCCU (% of 1st and 2nd)'!W99</f>
        <v>5.0179211469534052E-2</v>
      </c>
      <c r="Y99" s="30">
        <f>'CCCU (numbers)'!AD99/'CCCU (% of 1st and 2nd)'!W99</f>
        <v>2.5089605734767026E-2</v>
      </c>
      <c r="Z99" s="30">
        <f>'CCCU (numbers)'!AE99/'CCCU (% of 1st and 2nd)'!W99</f>
        <v>5.197132616487455E-2</v>
      </c>
      <c r="AA99" s="30">
        <f>'CCCU (numbers)'!AF99/'CCCU (% of 1st and 2nd)'!W99</f>
        <v>0.12724014336917563</v>
      </c>
      <c r="AB99" s="33">
        <v>632</v>
      </c>
      <c r="AC99" s="30">
        <f>'CCCU (numbers)'!AI99/'CCCU (% of 1st and 2nd)'!AB99</f>
        <v>5.8544303797468354E-2</v>
      </c>
      <c r="AD99" s="30">
        <f>'CCCU (numbers)'!AJ99/'CCCU (% of 1st and 2nd)'!AB99</f>
        <v>3.1645569620253167E-2</v>
      </c>
      <c r="AE99" s="30">
        <f>'CCCU (numbers)'!AK99/'CCCU (% of 1st and 2nd)'!AB99</f>
        <v>5.3797468354430382E-2</v>
      </c>
      <c r="AF99" s="30">
        <f>'CCCU (numbers)'!AL99/'CCCU (% of 1st and 2nd)'!AB99</f>
        <v>0.14398734177215189</v>
      </c>
      <c r="AG99" s="51">
        <f t="shared" ref="AG99:AG130" si="3">AF99-G99</f>
        <v>2.4939722724532848E-2</v>
      </c>
    </row>
    <row r="100" spans="1:33">
      <c r="A100" s="26">
        <v>107877</v>
      </c>
      <c r="B100" s="27" t="s">
        <v>361</v>
      </c>
      <c r="C100" s="31">
        <v>89</v>
      </c>
      <c r="D100" s="30">
        <f>'CCCU (numbers)'!E100/'CCCU (% of 1st and 2nd)'!C100</f>
        <v>1.1235955056179775E-2</v>
      </c>
      <c r="E100" s="30">
        <f>'CCCU (numbers)'!F100/'CCCU (% of 1st and 2nd)'!C100</f>
        <v>1.1235955056179775E-2</v>
      </c>
      <c r="F100" s="30">
        <f>'CCCU (numbers)'!G100/'CCCU (% of 1st and 2nd)'!C100</f>
        <v>0</v>
      </c>
      <c r="G100" s="30">
        <f>'CCCU (numbers)'!H100/'CCCU (% of 1st and 2nd)'!C100</f>
        <v>2.247191011235955E-2</v>
      </c>
      <c r="H100" s="31">
        <v>86</v>
      </c>
      <c r="I100" s="30">
        <f>'CCCU (numbers)'!K100/'CCCU (% of 1st and 2nd)'!H100</f>
        <v>3.4883720930232558E-2</v>
      </c>
      <c r="J100" s="30">
        <f>'CCCU (numbers)'!L100/'CCCU (% of 1st and 2nd)'!H100</f>
        <v>2.3255813953488372E-2</v>
      </c>
      <c r="K100" s="30">
        <f>'CCCU (numbers)'!M100/'CCCU (% of 1st and 2nd)'!H100</f>
        <v>0</v>
      </c>
      <c r="L100" s="30">
        <f>'CCCU (numbers)'!N100/'CCCU (% of 1st and 2nd)'!H100</f>
        <v>5.8139534883720929E-2</v>
      </c>
      <c r="M100" s="31">
        <v>115</v>
      </c>
      <c r="N100" s="30">
        <f>'CCCU (numbers)'!Q100/'CCCU (% of 1st and 2nd)'!M100</f>
        <v>1.7391304347826087E-2</v>
      </c>
      <c r="O100" s="30">
        <f>'CCCU (numbers)'!R100/'CCCU (% of 1st and 2nd)'!M100</f>
        <v>0</v>
      </c>
      <c r="P100" s="30">
        <f>'CCCU (numbers)'!S100/'CCCU (% of 1st and 2nd)'!M100</f>
        <v>0</v>
      </c>
      <c r="Q100" s="30">
        <f>'CCCU (numbers)'!T100/'CCCU (% of 1st and 2nd)'!M100</f>
        <v>1.7391304347826087E-2</v>
      </c>
      <c r="R100" s="31">
        <v>77</v>
      </c>
      <c r="S100" s="30">
        <f>'CCCU (numbers)'!W100/'CCCU (% of 1st and 2nd)'!R100</f>
        <v>5.1948051948051951E-2</v>
      </c>
      <c r="T100" s="30">
        <f>'CCCU (numbers)'!X100/'CCCU (% of 1st and 2nd)'!R100</f>
        <v>1.2987012987012988E-2</v>
      </c>
      <c r="U100" s="30">
        <f>'CCCU (numbers)'!Y100/'CCCU (% of 1st and 2nd)'!R100</f>
        <v>0</v>
      </c>
      <c r="V100" s="30">
        <f>'CCCU (numbers)'!Z100/'CCCU (% of 1st and 2nd)'!R100</f>
        <v>6.4935064935064929E-2</v>
      </c>
      <c r="W100" s="31">
        <v>101</v>
      </c>
      <c r="X100" s="30">
        <f>'CCCU (numbers)'!AC100/'CCCU (% of 1st and 2nd)'!W100</f>
        <v>1.9801980198019802E-2</v>
      </c>
      <c r="Y100" s="30">
        <f>'CCCU (numbers)'!AD100/'CCCU (% of 1st and 2nd)'!W100</f>
        <v>0</v>
      </c>
      <c r="Z100" s="30">
        <f>'CCCU (numbers)'!AE100/'CCCU (% of 1st and 2nd)'!W100</f>
        <v>0</v>
      </c>
      <c r="AA100" s="30">
        <f>'CCCU (numbers)'!AF100/'CCCU (% of 1st and 2nd)'!W100</f>
        <v>1.9801980198019802E-2</v>
      </c>
      <c r="AB100" s="33">
        <v>109</v>
      </c>
      <c r="AC100" s="30">
        <f>'CCCU (numbers)'!AI100/'CCCU (% of 1st and 2nd)'!AB100</f>
        <v>2.7522935779816515E-2</v>
      </c>
      <c r="AD100" s="30">
        <f>'CCCU (numbers)'!AJ100/'CCCU (% of 1st and 2nd)'!AB100</f>
        <v>1.834862385321101E-2</v>
      </c>
      <c r="AE100" s="30">
        <f>'CCCU (numbers)'!AK100/'CCCU (% of 1st and 2nd)'!AB100</f>
        <v>0</v>
      </c>
      <c r="AF100" s="30">
        <f>'CCCU (numbers)'!AL100/'CCCU (% of 1st and 2nd)'!AB100</f>
        <v>4.5871559633027525E-2</v>
      </c>
      <c r="AG100" s="51">
        <f t="shared" si="3"/>
        <v>2.3399649520667976E-2</v>
      </c>
    </row>
    <row r="101" spans="1:33">
      <c r="A101" s="26">
        <v>178244</v>
      </c>
      <c r="B101" s="27" t="s">
        <v>366</v>
      </c>
      <c r="C101" s="42">
        <v>230</v>
      </c>
      <c r="D101" s="53">
        <f>'CCCU (numbers)'!E101/'CCCU (% of 1st and 2nd)'!C101</f>
        <v>1.3043478260869565E-2</v>
      </c>
      <c r="E101" s="53">
        <f>'CCCU (numbers)'!F101/'CCCU (% of 1st and 2nd)'!C101</f>
        <v>8.6956521739130436E-3</v>
      </c>
      <c r="F101" s="53">
        <f>'CCCU (numbers)'!G101/'CCCU (% of 1st and 2nd)'!C101</f>
        <v>3.4782608695652174E-2</v>
      </c>
      <c r="G101" s="53">
        <f>'CCCU (numbers)'!H101/'CCCU (% of 1st and 2nd)'!C101</f>
        <v>5.6521739130434782E-2</v>
      </c>
      <c r="H101" s="31">
        <v>332</v>
      </c>
      <c r="I101" s="30">
        <f>'CCCU (numbers)'!K101/'CCCU (% of 1st and 2nd)'!H101</f>
        <v>2.1084337349397589E-2</v>
      </c>
      <c r="J101" s="30">
        <f>'CCCU (numbers)'!L101/'CCCU (% of 1st and 2nd)'!H101</f>
        <v>6.024096385542169E-3</v>
      </c>
      <c r="K101" s="30">
        <f>'CCCU (numbers)'!M101/'CCCU (% of 1st and 2nd)'!H101</f>
        <v>1.2048192771084338E-2</v>
      </c>
      <c r="L101" s="30">
        <f>'CCCU (numbers)'!N101/'CCCU (% of 1st and 2nd)'!H101</f>
        <v>3.9156626506024098E-2</v>
      </c>
      <c r="M101" s="31">
        <v>336</v>
      </c>
      <c r="N101" s="30">
        <f>'CCCU (numbers)'!Q101/'CCCU (% of 1st and 2nd)'!M101</f>
        <v>2.0833333333333332E-2</v>
      </c>
      <c r="O101" s="30">
        <f>'CCCU (numbers)'!R101/'CCCU (% of 1st and 2nd)'!M101</f>
        <v>8.9285714285714281E-3</v>
      </c>
      <c r="P101" s="30">
        <f>'CCCU (numbers)'!S101/'CCCU (% of 1st and 2nd)'!M101</f>
        <v>5.9523809523809521E-3</v>
      </c>
      <c r="Q101" s="30">
        <f>'CCCU (numbers)'!T101/'CCCU (% of 1st and 2nd)'!M101</f>
        <v>3.5714285714285712E-2</v>
      </c>
      <c r="R101" s="31">
        <v>365</v>
      </c>
      <c r="S101" s="30">
        <f>'CCCU (numbers)'!W101/'CCCU (% of 1st and 2nd)'!R101</f>
        <v>1.643835616438356E-2</v>
      </c>
      <c r="T101" s="30">
        <f>'CCCU (numbers)'!X101/'CCCU (% of 1st and 2nd)'!R101</f>
        <v>1.643835616438356E-2</v>
      </c>
      <c r="U101" s="30">
        <f>'CCCU (numbers)'!Y101/'CCCU (% of 1st and 2nd)'!R101</f>
        <v>1.3698630136986301E-2</v>
      </c>
      <c r="V101" s="30">
        <f>'CCCU (numbers)'!Z101/'CCCU (% of 1st and 2nd)'!R101</f>
        <v>4.6575342465753428E-2</v>
      </c>
      <c r="W101" s="31">
        <v>403</v>
      </c>
      <c r="X101" s="30">
        <f>'CCCU (numbers)'!AC101/'CCCU (% of 1st and 2nd)'!W101</f>
        <v>2.2332506203473945E-2</v>
      </c>
      <c r="Y101" s="30">
        <f>'CCCU (numbers)'!AD101/'CCCU (% of 1st and 2nd)'!W101</f>
        <v>7.4441687344913151E-3</v>
      </c>
      <c r="Z101" s="30">
        <f>'CCCU (numbers)'!AE101/'CCCU (% of 1st and 2nd)'!W101</f>
        <v>1.2406947890818859E-2</v>
      </c>
      <c r="AA101" s="30">
        <f>'CCCU (numbers)'!AF101/'CCCU (% of 1st and 2nd)'!W101</f>
        <v>4.2183622828784122E-2</v>
      </c>
      <c r="AB101" s="33">
        <v>420</v>
      </c>
      <c r="AC101" s="30">
        <f>'CCCU (numbers)'!AI101/'CCCU (% of 1st and 2nd)'!AB101</f>
        <v>1.6666666666666666E-2</v>
      </c>
      <c r="AD101" s="30">
        <f>'CCCU (numbers)'!AJ101/'CCCU (% of 1st and 2nd)'!AB101</f>
        <v>7.1428571428571426E-3</v>
      </c>
      <c r="AE101" s="30">
        <f>'CCCU (numbers)'!AK101/'CCCU (% of 1st and 2nd)'!AB101</f>
        <v>1.4285714285714285E-2</v>
      </c>
      <c r="AF101" s="30">
        <f>'CCCU (numbers)'!AL101/'CCCU (% of 1st and 2nd)'!AB101</f>
        <v>3.8095238095238099E-2</v>
      </c>
      <c r="AG101" s="51">
        <f t="shared" si="3"/>
        <v>-1.8426501035196684E-2</v>
      </c>
    </row>
    <row r="102" spans="1:33">
      <c r="A102" s="26">
        <v>231554</v>
      </c>
      <c r="B102" s="27" t="s">
        <v>367</v>
      </c>
      <c r="C102" s="42">
        <v>231</v>
      </c>
      <c r="D102" s="53">
        <f>'CCCU (numbers)'!E102/'CCCU (% of 1st and 2nd)'!C102</f>
        <v>8.658008658008658E-3</v>
      </c>
      <c r="E102" s="53">
        <f>'CCCU (numbers)'!F102/'CCCU (% of 1st and 2nd)'!C102</f>
        <v>4.329004329004329E-3</v>
      </c>
      <c r="F102" s="53">
        <f>'CCCU (numbers)'!G102/'CCCU (% of 1st and 2nd)'!C102</f>
        <v>2.1645021645021644E-2</v>
      </c>
      <c r="G102" s="53">
        <f>'CCCU (numbers)'!H102/'CCCU (% of 1st and 2nd)'!C102</f>
        <v>3.4632034632034632E-2</v>
      </c>
      <c r="H102" s="42">
        <v>255</v>
      </c>
      <c r="I102" s="53">
        <f>'CCCU (numbers)'!K102/'CCCU (% of 1st and 2nd)'!H102</f>
        <v>1.1764705882352941E-2</v>
      </c>
      <c r="J102" s="53">
        <f>'CCCU (numbers)'!L102/'CCCU (% of 1st and 2nd)'!H102</f>
        <v>2.3529411764705882E-2</v>
      </c>
      <c r="K102" s="53">
        <f>'CCCU (numbers)'!M102/'CCCU (% of 1st and 2nd)'!H102</f>
        <v>2.7450980392156862E-2</v>
      </c>
      <c r="L102" s="53">
        <f>'CCCU (numbers)'!N102/'CCCU (% of 1st and 2nd)'!H102</f>
        <v>6.2745098039215685E-2</v>
      </c>
      <c r="M102" s="31">
        <v>277</v>
      </c>
      <c r="N102" s="30">
        <f>'CCCU (numbers)'!Q102/'CCCU (% of 1st and 2nd)'!M102</f>
        <v>1.444043321299639E-2</v>
      </c>
      <c r="O102" s="30">
        <f>'CCCU (numbers)'!R102/'CCCU (% of 1st and 2nd)'!M102</f>
        <v>1.444043321299639E-2</v>
      </c>
      <c r="P102" s="30">
        <f>'CCCU (numbers)'!S102/'CCCU (% of 1st and 2nd)'!M102</f>
        <v>1.444043321299639E-2</v>
      </c>
      <c r="Q102" s="30">
        <f>'CCCU (numbers)'!T102/'CCCU (% of 1st and 2nd)'!M102</f>
        <v>4.3321299638989168E-2</v>
      </c>
      <c r="R102" s="31">
        <v>205</v>
      </c>
      <c r="S102" s="30">
        <f>'CCCU (numbers)'!W102/'CCCU (% of 1st and 2nd)'!R102</f>
        <v>0</v>
      </c>
      <c r="T102" s="30">
        <f>'CCCU (numbers)'!X102/'CCCU (% of 1st and 2nd)'!R102</f>
        <v>9.7560975609756097E-3</v>
      </c>
      <c r="U102" s="30">
        <f>'CCCU (numbers)'!Y102/'CCCU (% of 1st and 2nd)'!R102</f>
        <v>2.9268292682926831E-2</v>
      </c>
      <c r="V102" s="30">
        <f>'CCCU (numbers)'!Z102/'CCCU (% of 1st and 2nd)'!R102</f>
        <v>3.9024390243902439E-2</v>
      </c>
      <c r="W102" s="31">
        <v>210</v>
      </c>
      <c r="X102" s="30">
        <f>'CCCU (numbers)'!AC102/'CCCU (% of 1st and 2nd)'!W102</f>
        <v>1.9047619047619049E-2</v>
      </c>
      <c r="Y102" s="30">
        <f>'CCCU (numbers)'!AD102/'CCCU (% of 1st and 2nd)'!W102</f>
        <v>9.5238095238095247E-3</v>
      </c>
      <c r="Z102" s="30">
        <f>'CCCU (numbers)'!AE102/'CCCU (% of 1st and 2nd)'!W102</f>
        <v>9.5238095238095247E-3</v>
      </c>
      <c r="AA102" s="30">
        <f>'CCCU (numbers)'!AF102/'CCCU (% of 1st and 2nd)'!W102</f>
        <v>3.8095238095238099E-2</v>
      </c>
      <c r="AB102" s="33">
        <v>230</v>
      </c>
      <c r="AC102" s="30">
        <f>'CCCU (numbers)'!AI102/'CCCU (% of 1st and 2nd)'!AB102</f>
        <v>4.3478260869565218E-3</v>
      </c>
      <c r="AD102" s="30">
        <f>'CCCU (numbers)'!AJ102/'CCCU (% of 1st and 2nd)'!AB102</f>
        <v>8.6956521739130436E-3</v>
      </c>
      <c r="AE102" s="30">
        <f>'CCCU (numbers)'!AK102/'CCCU (% of 1st and 2nd)'!AB102</f>
        <v>0</v>
      </c>
      <c r="AF102" s="30">
        <f>'CCCU (numbers)'!AL102/'CCCU (% of 1st and 2nd)'!AB102</f>
        <v>1.3043478260869565E-2</v>
      </c>
      <c r="AG102" s="51">
        <f t="shared" si="3"/>
        <v>-2.1588556371165066E-2</v>
      </c>
    </row>
    <row r="103" spans="1:33">
      <c r="A103" s="26">
        <v>112084</v>
      </c>
      <c r="B103" s="27" t="s">
        <v>370</v>
      </c>
      <c r="C103" s="42">
        <v>116</v>
      </c>
      <c r="D103" s="53">
        <f>'CCCU (numbers)'!E103/'CCCU (% of 1st and 2nd)'!C103</f>
        <v>1.7241379310344827E-2</v>
      </c>
      <c r="E103" s="53">
        <f>'CCCU (numbers)'!F103/'CCCU (% of 1st and 2nd)'!C103</f>
        <v>8.6206896551724137E-3</v>
      </c>
      <c r="F103" s="53">
        <f>'CCCU (numbers)'!G103/'CCCU (% of 1st and 2nd)'!C103</f>
        <v>0</v>
      </c>
      <c r="G103" s="53">
        <f>'CCCU (numbers)'!H103/'CCCU (% of 1st and 2nd)'!C103</f>
        <v>2.5862068965517241E-2</v>
      </c>
      <c r="H103" s="42">
        <v>114</v>
      </c>
      <c r="I103" s="53">
        <f>'CCCU (numbers)'!K103/'CCCU (% of 1st and 2nd)'!H103</f>
        <v>2.6315789473684209E-2</v>
      </c>
      <c r="J103" s="53">
        <f>'CCCU (numbers)'!L103/'CCCU (% of 1st and 2nd)'!H103</f>
        <v>6.1403508771929821E-2</v>
      </c>
      <c r="K103" s="53">
        <f>'CCCU (numbers)'!M103/'CCCU (% of 1st and 2nd)'!H103</f>
        <v>0</v>
      </c>
      <c r="L103" s="53">
        <f>'CCCU (numbers)'!N103/'CCCU (% of 1st and 2nd)'!H103</f>
        <v>8.771929824561403E-2</v>
      </c>
      <c r="M103" s="31">
        <v>128</v>
      </c>
      <c r="N103" s="30">
        <f>'CCCU (numbers)'!Q103/'CCCU (% of 1st and 2nd)'!M103</f>
        <v>1.5625E-2</v>
      </c>
      <c r="O103" s="30">
        <f>'CCCU (numbers)'!R103/'CCCU (% of 1st and 2nd)'!M103</f>
        <v>3.90625E-2</v>
      </c>
      <c r="P103" s="30">
        <f>'CCCU (numbers)'!S103/'CCCU (% of 1st and 2nd)'!M103</f>
        <v>0</v>
      </c>
      <c r="Q103" s="30">
        <f>'CCCU (numbers)'!T103/'CCCU (% of 1st and 2nd)'!M103</f>
        <v>5.46875E-2</v>
      </c>
      <c r="R103" s="31">
        <v>82</v>
      </c>
      <c r="S103" s="30">
        <f>'CCCU (numbers)'!W103/'CCCU (% of 1st and 2nd)'!R103</f>
        <v>2.4390243902439025E-2</v>
      </c>
      <c r="T103" s="30">
        <f>'CCCU (numbers)'!X103/'CCCU (% of 1st and 2nd)'!R103</f>
        <v>7.3170731707317069E-2</v>
      </c>
      <c r="U103" s="30">
        <f>'CCCU (numbers)'!Y103/'CCCU (% of 1st and 2nd)'!R103</f>
        <v>0</v>
      </c>
      <c r="V103" s="30">
        <f>'CCCU (numbers)'!Z103/'CCCU (% of 1st and 2nd)'!R103</f>
        <v>9.7560975609756101E-2</v>
      </c>
      <c r="W103" s="31">
        <v>105</v>
      </c>
      <c r="X103" s="30">
        <f>'CCCU (numbers)'!AC103/'CCCU (% of 1st and 2nd)'!W103</f>
        <v>1.9047619047619049E-2</v>
      </c>
      <c r="Y103" s="30">
        <f>'CCCU (numbers)'!AD103/'CCCU (% of 1st and 2nd)'!W103</f>
        <v>5.7142857142857141E-2</v>
      </c>
      <c r="Z103" s="30">
        <f>'CCCU (numbers)'!AE103/'CCCU (% of 1st and 2nd)'!W103</f>
        <v>0</v>
      </c>
      <c r="AA103" s="30">
        <f>'CCCU (numbers)'!AF103/'CCCU (% of 1st and 2nd)'!W103</f>
        <v>7.6190476190476197E-2</v>
      </c>
      <c r="AB103" s="33">
        <v>124</v>
      </c>
      <c r="AC103" s="30">
        <f>'CCCU (numbers)'!AI103/'CCCU (% of 1st and 2nd)'!AB103</f>
        <v>4.0322580645161289E-2</v>
      </c>
      <c r="AD103" s="30">
        <f>'CCCU (numbers)'!AJ103/'CCCU (% of 1st and 2nd)'!AB103</f>
        <v>8.0645161290322578E-3</v>
      </c>
      <c r="AE103" s="30">
        <f>'CCCU (numbers)'!AK103/'CCCU (% of 1st and 2nd)'!AB103</f>
        <v>0</v>
      </c>
      <c r="AF103" s="30">
        <f>'CCCU (numbers)'!AL103/'CCCU (% of 1st and 2nd)'!AB103</f>
        <v>4.8387096774193547E-2</v>
      </c>
      <c r="AG103" s="51">
        <f t="shared" si="3"/>
        <v>2.2525027808676306E-2</v>
      </c>
    </row>
    <row r="104" spans="1:33">
      <c r="A104" s="26">
        <v>141185</v>
      </c>
      <c r="B104" s="27" t="s">
        <v>368</v>
      </c>
      <c r="C104" s="42">
        <v>160</v>
      </c>
      <c r="D104" s="53">
        <f>'CCCU (numbers)'!E104/'CCCU (% of 1st and 2nd)'!C104</f>
        <v>1.8749999999999999E-2</v>
      </c>
      <c r="E104" s="53">
        <f>'CCCU (numbers)'!F104/'CCCU (% of 1st and 2nd)'!C104</f>
        <v>0</v>
      </c>
      <c r="F104" s="53">
        <f>'CCCU (numbers)'!G104/'CCCU (% of 1st and 2nd)'!C104</f>
        <v>2.5000000000000001E-2</v>
      </c>
      <c r="G104" s="53">
        <f>'CCCU (numbers)'!H104/'CCCU (% of 1st and 2nd)'!C104</f>
        <v>4.3749999999999997E-2</v>
      </c>
      <c r="H104" s="42">
        <v>161</v>
      </c>
      <c r="I104" s="53">
        <f>'CCCU (numbers)'!K104/'CCCU (% of 1st and 2nd)'!H104</f>
        <v>6.2111801242236021E-3</v>
      </c>
      <c r="J104" s="53">
        <f>'CCCU (numbers)'!L104/'CCCU (% of 1st and 2nd)'!H104</f>
        <v>0</v>
      </c>
      <c r="K104" s="53">
        <f>'CCCU (numbers)'!M104/'CCCU (% of 1st and 2nd)'!H104</f>
        <v>1.8633540372670808E-2</v>
      </c>
      <c r="L104" s="53">
        <f>'CCCU (numbers)'!N104/'CCCU (% of 1st and 2nd)'!H104</f>
        <v>2.4844720496894408E-2</v>
      </c>
      <c r="M104" s="31">
        <v>130</v>
      </c>
      <c r="N104" s="30">
        <f>'CCCU (numbers)'!Q104/'CCCU (% of 1st and 2nd)'!M104</f>
        <v>4.6153846153846156E-2</v>
      </c>
      <c r="O104" s="30">
        <f>'CCCU (numbers)'!R104/'CCCU (% of 1st and 2nd)'!M104</f>
        <v>0</v>
      </c>
      <c r="P104" s="30">
        <f>'CCCU (numbers)'!S104/'CCCU (% of 1st and 2nd)'!M104</f>
        <v>1.5384615384615385E-2</v>
      </c>
      <c r="Q104" s="30">
        <f>'CCCU (numbers)'!T104/'CCCU (% of 1st and 2nd)'!M104</f>
        <v>6.1538461538461542E-2</v>
      </c>
      <c r="R104" s="31">
        <v>160</v>
      </c>
      <c r="S104" s="30">
        <f>'CCCU (numbers)'!W104/'CCCU (% of 1st and 2nd)'!R104</f>
        <v>1.2500000000000001E-2</v>
      </c>
      <c r="T104" s="30">
        <f>'CCCU (numbers)'!X104/'CCCU (% of 1st and 2nd)'!R104</f>
        <v>6.2500000000000003E-3</v>
      </c>
      <c r="U104" s="30">
        <f>'CCCU (numbers)'!Y104/'CCCU (% of 1st and 2nd)'!R104</f>
        <v>0</v>
      </c>
      <c r="V104" s="30">
        <f>'CCCU (numbers)'!Z104/'CCCU (% of 1st and 2nd)'!R104</f>
        <v>1.8749999999999999E-2</v>
      </c>
      <c r="W104" s="31">
        <v>141</v>
      </c>
      <c r="X104" s="30">
        <f>'CCCU (numbers)'!AC104/'CCCU (% of 1st and 2nd)'!W104</f>
        <v>2.1276595744680851E-2</v>
      </c>
      <c r="Y104" s="30">
        <f>'CCCU (numbers)'!AD104/'CCCU (% of 1st and 2nd)'!W104</f>
        <v>7.0921985815602835E-3</v>
      </c>
      <c r="Z104" s="30">
        <f>'CCCU (numbers)'!AE104/'CCCU (% of 1st and 2nd)'!W104</f>
        <v>0</v>
      </c>
      <c r="AA104" s="30">
        <f>'CCCU (numbers)'!AF104/'CCCU (% of 1st and 2nd)'!W104</f>
        <v>2.8368794326241134E-2</v>
      </c>
      <c r="AB104" s="33">
        <v>162</v>
      </c>
      <c r="AC104" s="30">
        <f>'CCCU (numbers)'!AI104/'CCCU (% of 1st and 2nd)'!AB104</f>
        <v>1.8518518518518517E-2</v>
      </c>
      <c r="AD104" s="30">
        <f>'CCCU (numbers)'!AJ104/'CCCU (% of 1st and 2nd)'!AB104</f>
        <v>0</v>
      </c>
      <c r="AE104" s="30">
        <f>'CCCU (numbers)'!AK104/'CCCU (% of 1st and 2nd)'!AB104</f>
        <v>1.8518518518518517E-2</v>
      </c>
      <c r="AF104" s="30">
        <f>'CCCU (numbers)'!AL104/'CCCU (% of 1st and 2nd)'!AB104</f>
        <v>3.7037037037037035E-2</v>
      </c>
      <c r="AG104" s="51">
        <f t="shared" si="3"/>
        <v>-6.7129629629629622E-3</v>
      </c>
    </row>
    <row r="105" spans="1:33">
      <c r="A105" s="26">
        <v>226471</v>
      </c>
      <c r="B105" s="27" t="s">
        <v>369</v>
      </c>
      <c r="C105" s="42">
        <v>530</v>
      </c>
      <c r="D105" s="53">
        <f>'CCCU (numbers)'!E105/'CCCU (% of 1st and 2nd)'!C105</f>
        <v>4.1509433962264149E-2</v>
      </c>
      <c r="E105" s="53">
        <f>'CCCU (numbers)'!F105/'CCCU (% of 1st and 2nd)'!C105</f>
        <v>1.8867924528301886E-2</v>
      </c>
      <c r="F105" s="53">
        <f>'CCCU (numbers)'!G105/'CCCU (% of 1st and 2nd)'!C105</f>
        <v>3.5849056603773584E-2</v>
      </c>
      <c r="G105" s="53">
        <f>'CCCU (numbers)'!H105/'CCCU (% of 1st and 2nd)'!C105</f>
        <v>9.6226415094339629E-2</v>
      </c>
      <c r="H105" s="42">
        <v>516</v>
      </c>
      <c r="I105" s="53">
        <f>'CCCU (numbers)'!K105/'CCCU (% of 1st and 2nd)'!H105</f>
        <v>2.7131782945736434E-2</v>
      </c>
      <c r="J105" s="53">
        <f>'CCCU (numbers)'!L105/'CCCU (% of 1st and 2nd)'!H105</f>
        <v>2.3255813953488372E-2</v>
      </c>
      <c r="K105" s="53">
        <f>'CCCU (numbers)'!M105/'CCCU (% of 1st and 2nd)'!H105</f>
        <v>2.3255813953488372E-2</v>
      </c>
      <c r="L105" s="53">
        <f>'CCCU (numbers)'!N105/'CCCU (% of 1st and 2nd)'!H105</f>
        <v>7.3643410852713184E-2</v>
      </c>
      <c r="M105" s="31">
        <v>528</v>
      </c>
      <c r="N105" s="30">
        <f>'CCCU (numbers)'!Q105/'CCCU (% of 1st and 2nd)'!M105</f>
        <v>2.462121212121212E-2</v>
      </c>
      <c r="O105" s="30">
        <f>'CCCU (numbers)'!R105/'CCCU (% of 1st and 2nd)'!M105</f>
        <v>2.0833333333333332E-2</v>
      </c>
      <c r="P105" s="30">
        <f>'CCCU (numbers)'!S105/'CCCU (% of 1st and 2nd)'!M105</f>
        <v>1.7045454545454544E-2</v>
      </c>
      <c r="Q105" s="30">
        <f>'CCCU (numbers)'!T105/'CCCU (% of 1st and 2nd)'!M105</f>
        <v>6.25E-2</v>
      </c>
      <c r="R105" s="31">
        <v>500</v>
      </c>
      <c r="S105" s="30">
        <f>'CCCU (numbers)'!W105/'CCCU (% of 1st and 2nd)'!R105</f>
        <v>0.02</v>
      </c>
      <c r="T105" s="30">
        <f>'CCCU (numbers)'!X105/'CCCU (% of 1st and 2nd)'!R105</f>
        <v>3.5999999999999997E-2</v>
      </c>
      <c r="U105" s="30">
        <f>'CCCU (numbers)'!Y105/'CCCU (% of 1st and 2nd)'!R105</f>
        <v>1.2E-2</v>
      </c>
      <c r="V105" s="30">
        <f>'CCCU (numbers)'!Z105/'CCCU (% of 1st and 2nd)'!R105</f>
        <v>6.8000000000000005E-2</v>
      </c>
      <c r="W105" s="31">
        <v>503</v>
      </c>
      <c r="X105" s="30">
        <f>'CCCU (numbers)'!AC105/'CCCU (% of 1st and 2nd)'!W105</f>
        <v>2.7833001988071572E-2</v>
      </c>
      <c r="Y105" s="30">
        <f>'CCCU (numbers)'!AD105/'CCCU (% of 1st and 2nd)'!W105</f>
        <v>4.1749502982107355E-2</v>
      </c>
      <c r="Z105" s="30">
        <f>'CCCU (numbers)'!AE105/'CCCU (% of 1st and 2nd)'!W105</f>
        <v>9.9403578528827041E-3</v>
      </c>
      <c r="AA105" s="30">
        <f>'CCCU (numbers)'!AF105/'CCCU (% of 1st and 2nd)'!W105</f>
        <v>7.9522862823061632E-2</v>
      </c>
      <c r="AB105" s="33">
        <v>616</v>
      </c>
      <c r="AC105" s="30">
        <f>'CCCU (numbers)'!AI105/'CCCU (% of 1st and 2nd)'!AB105</f>
        <v>1.1363636363636364E-2</v>
      </c>
      <c r="AD105" s="30">
        <f>'CCCU (numbers)'!AJ105/'CCCU (% of 1st and 2nd)'!AB105</f>
        <v>1.461038961038961E-2</v>
      </c>
      <c r="AE105" s="30">
        <f>'CCCU (numbers)'!AK105/'CCCU (% of 1st and 2nd)'!AB105</f>
        <v>1.1363636363636364E-2</v>
      </c>
      <c r="AF105" s="30">
        <f>'CCCU (numbers)'!AL105/'CCCU (% of 1st and 2nd)'!AB105</f>
        <v>3.7337662337662336E-2</v>
      </c>
      <c r="AG105" s="51">
        <f t="shared" si="3"/>
        <v>-5.8888752756677293E-2</v>
      </c>
    </row>
    <row r="106" spans="1:33">
      <c r="A106" s="26">
        <v>217633</v>
      </c>
      <c r="B106" s="27" t="s">
        <v>371</v>
      </c>
      <c r="C106" s="42">
        <v>231</v>
      </c>
      <c r="D106" s="53">
        <f>'CCCU (numbers)'!E106/'CCCU (% of 1st and 2nd)'!C106</f>
        <v>1.2987012987012988E-2</v>
      </c>
      <c r="E106" s="53">
        <f>'CCCU (numbers)'!F106/'CCCU (% of 1st and 2nd)'!C106</f>
        <v>2.1645021645021644E-2</v>
      </c>
      <c r="F106" s="53">
        <f>'CCCU (numbers)'!G106/'CCCU (% of 1st and 2nd)'!C106</f>
        <v>6.4935064935064929E-2</v>
      </c>
      <c r="G106" s="53">
        <f>'CCCU (numbers)'!H106/'CCCU (% of 1st and 2nd)'!C106</f>
        <v>9.9567099567099568E-2</v>
      </c>
      <c r="H106" s="42">
        <v>259</v>
      </c>
      <c r="I106" s="53">
        <f>'CCCU (numbers)'!K106/'CCCU (% of 1st and 2nd)'!H106</f>
        <v>2.7027027027027029E-2</v>
      </c>
      <c r="J106" s="53">
        <f>'CCCU (numbers)'!L106/'CCCU (% of 1st and 2nd)'!H106</f>
        <v>3.0888030888030889E-2</v>
      </c>
      <c r="K106" s="53">
        <f>'CCCU (numbers)'!M106/'CCCU (% of 1st and 2nd)'!H106</f>
        <v>6.9498069498069498E-2</v>
      </c>
      <c r="L106" s="53">
        <f>'CCCU (numbers)'!N106/'CCCU (% of 1st and 2nd)'!H106</f>
        <v>0.12741312741312741</v>
      </c>
      <c r="M106" s="42">
        <v>229</v>
      </c>
      <c r="N106" s="53">
        <f>'CCCU (numbers)'!Q106/'CCCU (% of 1st and 2nd)'!M106</f>
        <v>2.6200873362445413E-2</v>
      </c>
      <c r="O106" s="53">
        <f>'CCCU (numbers)'!R106/'CCCU (% of 1st and 2nd)'!M106</f>
        <v>1.3100436681222707E-2</v>
      </c>
      <c r="P106" s="53">
        <f>'CCCU (numbers)'!S106/'CCCU (% of 1st and 2nd)'!M106</f>
        <v>1.7467248908296942E-2</v>
      </c>
      <c r="Q106" s="53">
        <f>'CCCU (numbers)'!T106/'CCCU (% of 1st and 2nd)'!M106</f>
        <v>5.6768558951965066E-2</v>
      </c>
      <c r="R106" s="42">
        <v>251</v>
      </c>
      <c r="S106" s="53">
        <f>'CCCU (numbers)'!W106/'CCCU (% of 1st and 2nd)'!R106</f>
        <v>7.9681274900398405E-3</v>
      </c>
      <c r="T106" s="53">
        <f>'CCCU (numbers)'!X106/'CCCU (% of 1st and 2nd)'!R106</f>
        <v>1.9920318725099601E-2</v>
      </c>
      <c r="U106" s="53">
        <f>'CCCU (numbers)'!Y106/'CCCU (% of 1st and 2nd)'!R106</f>
        <v>5.5776892430278883E-2</v>
      </c>
      <c r="V106" s="53">
        <f>'CCCU (numbers)'!Z106/'CCCU (% of 1st and 2nd)'!R106</f>
        <v>8.3665338645418322E-2</v>
      </c>
      <c r="W106" s="31">
        <v>265</v>
      </c>
      <c r="X106" s="30">
        <f>'CCCU (numbers)'!AC106/'CCCU (% of 1st and 2nd)'!W106</f>
        <v>7.5471698113207548E-3</v>
      </c>
      <c r="Y106" s="30">
        <f>'CCCU (numbers)'!AD106/'CCCU (% of 1st and 2nd)'!W106</f>
        <v>1.8867924528301886E-2</v>
      </c>
      <c r="Z106" s="30">
        <f>'CCCU (numbers)'!AE106/'CCCU (% of 1st and 2nd)'!W106</f>
        <v>5.2830188679245285E-2</v>
      </c>
      <c r="AA106" s="30">
        <f>'CCCU (numbers)'!AF106/'CCCU (% of 1st and 2nd)'!W106</f>
        <v>7.9245283018867921E-2</v>
      </c>
      <c r="AB106" s="33">
        <v>466</v>
      </c>
      <c r="AC106" s="30">
        <f>'CCCU (numbers)'!AI106/'CCCU (% of 1st and 2nd)'!AB106</f>
        <v>3.4334763948497854E-2</v>
      </c>
      <c r="AD106" s="30">
        <f>'CCCU (numbers)'!AJ106/'CCCU (% of 1st and 2nd)'!AB106</f>
        <v>1.5021459227467811E-2</v>
      </c>
      <c r="AE106" s="30">
        <f>'CCCU (numbers)'!AK106/'CCCU (% of 1st and 2nd)'!AB106</f>
        <v>7.2961373390557943E-2</v>
      </c>
      <c r="AF106" s="30">
        <f>'CCCU (numbers)'!AL106/'CCCU (% of 1st and 2nd)'!AB106</f>
        <v>0.12231759656652361</v>
      </c>
      <c r="AG106" s="51">
        <f t="shared" si="3"/>
        <v>2.2750496999424039E-2</v>
      </c>
    </row>
    <row r="107" spans="1:33">
      <c r="A107" s="26">
        <v>112075</v>
      </c>
      <c r="B107" s="27" t="s">
        <v>372</v>
      </c>
      <c r="C107" s="42">
        <v>298</v>
      </c>
      <c r="D107" s="53">
        <f>'CCCU (numbers)'!E107/'CCCU (% of 1st and 2nd)'!C107</f>
        <v>4.3624161073825503E-2</v>
      </c>
      <c r="E107" s="53">
        <f>'CCCU (numbers)'!F107/'CCCU (% of 1st and 2nd)'!C107</f>
        <v>0</v>
      </c>
      <c r="F107" s="53">
        <f>'CCCU (numbers)'!G107/'CCCU (% of 1st and 2nd)'!C107</f>
        <v>0</v>
      </c>
      <c r="G107" s="53">
        <f>'CCCU (numbers)'!H107/'CCCU (% of 1st and 2nd)'!C107</f>
        <v>4.3624161073825503E-2</v>
      </c>
      <c r="H107" s="42">
        <v>325</v>
      </c>
      <c r="I107" s="53">
        <f>'CCCU (numbers)'!K107/'CCCU (% of 1st and 2nd)'!H107</f>
        <v>4.3076923076923075E-2</v>
      </c>
      <c r="J107" s="53">
        <f>'CCCU (numbers)'!L107/'CCCU (% of 1st and 2nd)'!H107</f>
        <v>0.04</v>
      </c>
      <c r="K107" s="53">
        <f>'CCCU (numbers)'!M107/'CCCU (% of 1st and 2nd)'!H107</f>
        <v>0</v>
      </c>
      <c r="L107" s="53">
        <f>'CCCU (numbers)'!N107/'CCCU (% of 1st and 2nd)'!H107</f>
        <v>8.3076923076923076E-2</v>
      </c>
      <c r="M107" s="42">
        <v>304</v>
      </c>
      <c r="N107" s="53">
        <f>'CCCU (numbers)'!Q107/'CCCU (% of 1st and 2nd)'!M107</f>
        <v>5.2631578947368418E-2</v>
      </c>
      <c r="O107" s="53">
        <f>'CCCU (numbers)'!R107/'CCCU (% of 1st and 2nd)'!M107</f>
        <v>3.2894736842105261E-2</v>
      </c>
      <c r="P107" s="53">
        <f>'CCCU (numbers)'!S107/'CCCU (% of 1st and 2nd)'!M107</f>
        <v>0</v>
      </c>
      <c r="Q107" s="53">
        <f>'CCCU (numbers)'!T107/'CCCU (% of 1st and 2nd)'!M107</f>
        <v>8.5526315789473686E-2</v>
      </c>
      <c r="R107" s="42">
        <v>352</v>
      </c>
      <c r="S107" s="53">
        <f>'CCCU (numbers)'!W107/'CCCU (% of 1st and 2nd)'!R107</f>
        <v>4.8295454545454544E-2</v>
      </c>
      <c r="T107" s="53">
        <f>'CCCU (numbers)'!X107/'CCCU (% of 1st and 2nd)'!R107</f>
        <v>1.7045454545454544E-2</v>
      </c>
      <c r="U107" s="53">
        <f>'CCCU (numbers)'!Y107/'CCCU (% of 1st and 2nd)'!R107</f>
        <v>2.840909090909091E-3</v>
      </c>
      <c r="V107" s="53">
        <f>'CCCU (numbers)'!Z107/'CCCU (% of 1st and 2nd)'!R107</f>
        <v>6.8181818181818177E-2</v>
      </c>
      <c r="W107" s="31">
        <v>436</v>
      </c>
      <c r="X107" s="30">
        <f>'CCCU (numbers)'!AC107/'CCCU (% of 1st and 2nd)'!W107</f>
        <v>3.8990825688073397E-2</v>
      </c>
      <c r="Y107" s="30">
        <f>'CCCU (numbers)'!AD107/'CCCU (% of 1st and 2nd)'!W107</f>
        <v>4.1284403669724773E-2</v>
      </c>
      <c r="Z107" s="30">
        <f>'CCCU (numbers)'!AE107/'CCCU (% of 1st and 2nd)'!W107</f>
        <v>0</v>
      </c>
      <c r="AA107" s="30">
        <f>'CCCU (numbers)'!AF107/'CCCU (% of 1st and 2nd)'!W107</f>
        <v>8.027522935779817E-2</v>
      </c>
      <c r="AB107" s="33">
        <v>509</v>
      </c>
      <c r="AC107" s="30">
        <f>'CCCU (numbers)'!AI107/'CCCU (% of 1st and 2nd)'!AB107</f>
        <v>1.37524557956778E-2</v>
      </c>
      <c r="AD107" s="30">
        <f>'CCCU (numbers)'!AJ107/'CCCU (% of 1st and 2nd)'!AB107</f>
        <v>2.9469548133595286E-2</v>
      </c>
      <c r="AE107" s="30">
        <f>'CCCU (numbers)'!AK107/'CCCU (% of 1st and 2nd)'!AB107</f>
        <v>0</v>
      </c>
      <c r="AF107" s="30">
        <f>'CCCU (numbers)'!AL107/'CCCU (% of 1st and 2nd)'!AB107</f>
        <v>4.3222003929273084E-2</v>
      </c>
      <c r="AG107" s="51">
        <f t="shared" si="3"/>
        <v>-4.0215714455241885E-4</v>
      </c>
    </row>
    <row r="108" spans="1:33">
      <c r="A108" s="26">
        <v>139630</v>
      </c>
      <c r="B108" s="27" t="s">
        <v>373</v>
      </c>
      <c r="C108" s="42">
        <v>115</v>
      </c>
      <c r="D108" s="53">
        <f>'CCCU (numbers)'!E108/'CCCU (% of 1st and 2nd)'!C108</f>
        <v>1.7391304347826087E-2</v>
      </c>
      <c r="E108" s="53">
        <f>'CCCU (numbers)'!F108/'CCCU (% of 1st and 2nd)'!C108</f>
        <v>0</v>
      </c>
      <c r="F108" s="53">
        <f>'CCCU (numbers)'!G108/'CCCU (% of 1st and 2nd)'!C108</f>
        <v>0</v>
      </c>
      <c r="G108" s="53">
        <f>'CCCU (numbers)'!H108/'CCCU (% of 1st and 2nd)'!C108</f>
        <v>1.7391304347826087E-2</v>
      </c>
      <c r="H108" s="42">
        <v>115</v>
      </c>
      <c r="I108" s="53">
        <f>'CCCU (numbers)'!K108/'CCCU (% of 1st and 2nd)'!H108</f>
        <v>1.7391304347826087E-2</v>
      </c>
      <c r="J108" s="53">
        <f>'CCCU (numbers)'!L108/'CCCU (% of 1st and 2nd)'!H108</f>
        <v>8.6956521739130436E-3</v>
      </c>
      <c r="K108" s="53">
        <f>'CCCU (numbers)'!M108/'CCCU (% of 1st and 2nd)'!H108</f>
        <v>0</v>
      </c>
      <c r="L108" s="53">
        <f>'CCCU (numbers)'!N108/'CCCU (% of 1st and 2nd)'!H108</f>
        <v>2.6086956521739129E-2</v>
      </c>
      <c r="M108" s="42">
        <v>105</v>
      </c>
      <c r="N108" s="53">
        <f>'CCCU (numbers)'!Q108/'CCCU (% of 1st and 2nd)'!M108</f>
        <v>3.8095238095238099E-2</v>
      </c>
      <c r="O108" s="53">
        <f>'CCCU (numbers)'!R108/'CCCU (% of 1st and 2nd)'!M108</f>
        <v>4.7619047619047616E-2</v>
      </c>
      <c r="P108" s="53">
        <f>'CCCU (numbers)'!S108/'CCCU (% of 1st and 2nd)'!M108</f>
        <v>0</v>
      </c>
      <c r="Q108" s="53">
        <f>'CCCU (numbers)'!T108/'CCCU (% of 1st and 2nd)'!M108</f>
        <v>8.5714285714285715E-2</v>
      </c>
      <c r="R108" s="42">
        <v>117</v>
      </c>
      <c r="S108" s="53">
        <f>'CCCU (numbers)'!W108/'CCCU (% of 1st and 2nd)'!R108</f>
        <v>1.7094017094017096E-2</v>
      </c>
      <c r="T108" s="53">
        <f>'CCCU (numbers)'!X108/'CCCU (% of 1st and 2nd)'!R108</f>
        <v>1.7094017094017096E-2</v>
      </c>
      <c r="U108" s="53">
        <f>'CCCU (numbers)'!Y108/'CCCU (% of 1st and 2nd)'!R108</f>
        <v>0</v>
      </c>
      <c r="V108" s="53">
        <f>'CCCU (numbers)'!Z108/'CCCU (% of 1st and 2nd)'!R108</f>
        <v>3.4188034188034191E-2</v>
      </c>
      <c r="W108" s="31">
        <v>121</v>
      </c>
      <c r="X108" s="30">
        <f>'CCCU (numbers)'!AC108/'CCCU (% of 1st and 2nd)'!W108</f>
        <v>3.3057851239669422E-2</v>
      </c>
      <c r="Y108" s="30">
        <f>'CCCU (numbers)'!AD108/'CCCU (% of 1st and 2nd)'!W108</f>
        <v>8.2644628099173556E-3</v>
      </c>
      <c r="Z108" s="30">
        <f>'CCCU (numbers)'!AE108/'CCCU (% of 1st and 2nd)'!W108</f>
        <v>0</v>
      </c>
      <c r="AA108" s="30">
        <f>'CCCU (numbers)'!AF108/'CCCU (% of 1st and 2nd)'!W108</f>
        <v>4.1322314049586778E-2</v>
      </c>
      <c r="AB108" s="33">
        <v>111</v>
      </c>
      <c r="AC108" s="30">
        <f>'CCCU (numbers)'!AI108/'CCCU (% of 1st and 2nd)'!AB108</f>
        <v>2.7027027027027029E-2</v>
      </c>
      <c r="AD108" s="30">
        <f>'CCCU (numbers)'!AJ108/'CCCU (% of 1st and 2nd)'!AB108</f>
        <v>3.6036036036036036E-2</v>
      </c>
      <c r="AE108" s="30">
        <f>'CCCU (numbers)'!AK108/'CCCU (% of 1st and 2nd)'!AB108</f>
        <v>0</v>
      </c>
      <c r="AF108" s="30">
        <f>'CCCU (numbers)'!AL108/'CCCU (% of 1st and 2nd)'!AB108</f>
        <v>6.3063063063063057E-2</v>
      </c>
      <c r="AG108" s="51">
        <f t="shared" si="3"/>
        <v>4.5671758715236974E-2</v>
      </c>
    </row>
    <row r="109" spans="1:33">
      <c r="A109" s="26">
        <v>101693</v>
      </c>
      <c r="B109" s="27" t="s">
        <v>374</v>
      </c>
      <c r="C109" s="42">
        <v>258</v>
      </c>
      <c r="D109" s="53">
        <f>'CCCU (numbers)'!E109/'CCCU (% of 1st and 2nd)'!C109</f>
        <v>1.5503875968992248E-2</v>
      </c>
      <c r="E109" s="53">
        <f>'CCCU (numbers)'!F109/'CCCU (% of 1st and 2nd)'!C109</f>
        <v>1.1627906976744186E-2</v>
      </c>
      <c r="F109" s="53">
        <f>'CCCU (numbers)'!G109/'CCCU (% of 1st and 2nd)'!C109</f>
        <v>8.5271317829457363E-2</v>
      </c>
      <c r="G109" s="53">
        <f>'CCCU (numbers)'!H109/'CCCU (% of 1st and 2nd)'!C109</f>
        <v>0.1124031007751938</v>
      </c>
      <c r="H109" s="42">
        <v>244</v>
      </c>
      <c r="I109" s="53">
        <f>'CCCU (numbers)'!K109/'CCCU (% of 1st and 2nd)'!H109</f>
        <v>1.2295081967213115E-2</v>
      </c>
      <c r="J109" s="53">
        <f>'CCCU (numbers)'!L109/'CCCU (% of 1st and 2nd)'!H109</f>
        <v>4.0983606557377051E-3</v>
      </c>
      <c r="K109" s="53">
        <f>'CCCU (numbers)'!M109/'CCCU (% of 1st and 2nd)'!H109</f>
        <v>8.1967213114754092E-2</v>
      </c>
      <c r="L109" s="53">
        <f>'CCCU (numbers)'!N109/'CCCU (% of 1st and 2nd)'!H109</f>
        <v>9.8360655737704916E-2</v>
      </c>
      <c r="M109" s="42">
        <v>340</v>
      </c>
      <c r="N109" s="53">
        <f>'CCCU (numbers)'!Q109/'CCCU (% of 1st and 2nd)'!M109</f>
        <v>1.7647058823529412E-2</v>
      </c>
      <c r="O109" s="53">
        <f>'CCCU (numbers)'!R109/'CCCU (% of 1st and 2nd)'!M109</f>
        <v>1.4705882352941176E-2</v>
      </c>
      <c r="P109" s="53">
        <f>'CCCU (numbers)'!S109/'CCCU (% of 1st and 2nd)'!M109</f>
        <v>0.12352941176470589</v>
      </c>
      <c r="Q109" s="53">
        <f>'CCCU (numbers)'!T109/'CCCU (% of 1st and 2nd)'!M109</f>
        <v>0.15588235294117647</v>
      </c>
      <c r="R109" s="42">
        <v>299</v>
      </c>
      <c r="S109" s="53">
        <f>'CCCU (numbers)'!W109/'CCCU (% of 1st and 2nd)'!R109</f>
        <v>2.3411371237458192E-2</v>
      </c>
      <c r="T109" s="53">
        <f>'CCCU (numbers)'!X109/'CCCU (% of 1st and 2nd)'!R109</f>
        <v>6.688963210702341E-3</v>
      </c>
      <c r="U109" s="53">
        <f>'CCCU (numbers)'!Y109/'CCCU (% of 1st and 2nd)'!R109</f>
        <v>6.6889632107023408E-2</v>
      </c>
      <c r="V109" s="53">
        <f>'CCCU (numbers)'!Z109/'CCCU (% of 1st and 2nd)'!R109</f>
        <v>9.6989966555183951E-2</v>
      </c>
      <c r="W109" s="31">
        <v>310</v>
      </c>
      <c r="X109" s="30">
        <f>'CCCU (numbers)'!AC109/'CCCU (% of 1st and 2nd)'!W109</f>
        <v>1.2903225806451613E-2</v>
      </c>
      <c r="Y109" s="30">
        <f>'CCCU (numbers)'!AD109/'CCCU (% of 1st and 2nd)'!W109</f>
        <v>1.2903225806451613E-2</v>
      </c>
      <c r="Z109" s="30">
        <f>'CCCU (numbers)'!AE109/'CCCU (% of 1st and 2nd)'!W109</f>
        <v>6.7741935483870974E-2</v>
      </c>
      <c r="AA109" s="30">
        <f>'CCCU (numbers)'!AF109/'CCCU (% of 1st and 2nd)'!W109</f>
        <v>9.3548387096774197E-2</v>
      </c>
      <c r="AB109" s="33">
        <v>299</v>
      </c>
      <c r="AC109" s="30">
        <f>'CCCU (numbers)'!AI109/'CCCU (% of 1st and 2nd)'!AB109</f>
        <v>2.3411371237458192E-2</v>
      </c>
      <c r="AD109" s="30">
        <f>'CCCU (numbers)'!AJ109/'CCCU (% of 1st and 2nd)'!AB109</f>
        <v>1.6722408026755852E-2</v>
      </c>
      <c r="AE109" s="30">
        <f>'CCCU (numbers)'!AK109/'CCCU (% of 1st and 2nd)'!AB109</f>
        <v>2.0066889632107024E-2</v>
      </c>
      <c r="AF109" s="30">
        <f>'CCCU (numbers)'!AL109/'CCCU (% of 1st and 2nd)'!AB109</f>
        <v>6.0200668896321072E-2</v>
      </c>
      <c r="AG109" s="51">
        <f t="shared" si="3"/>
        <v>-5.2202431878872732E-2</v>
      </c>
    </row>
    <row r="110" spans="1:33">
      <c r="A110" s="26">
        <v>231651</v>
      </c>
      <c r="B110" s="27" t="s">
        <v>375</v>
      </c>
      <c r="C110" s="42">
        <v>43</v>
      </c>
      <c r="D110" s="53">
        <f>'CCCU (numbers)'!E110/'CCCU (% of 1st and 2nd)'!C110</f>
        <v>0</v>
      </c>
      <c r="E110" s="53">
        <f>'CCCU (numbers)'!F110/'CCCU (% of 1st and 2nd)'!C110</f>
        <v>0</v>
      </c>
      <c r="F110" s="53">
        <f>'CCCU (numbers)'!G110/'CCCU (% of 1st and 2nd)'!C110</f>
        <v>0</v>
      </c>
      <c r="G110" s="53">
        <f>'CCCU (numbers)'!H110/'CCCU (% of 1st and 2nd)'!C110</f>
        <v>0</v>
      </c>
      <c r="H110" s="42">
        <v>98</v>
      </c>
      <c r="I110" s="53">
        <f>'CCCU (numbers)'!K110/'CCCU (% of 1st and 2nd)'!H110</f>
        <v>0</v>
      </c>
      <c r="J110" s="53">
        <f>'CCCU (numbers)'!L110/'CCCU (% of 1st and 2nd)'!H110</f>
        <v>0</v>
      </c>
      <c r="K110" s="53">
        <f>'CCCU (numbers)'!M110/'CCCU (% of 1st and 2nd)'!H110</f>
        <v>0</v>
      </c>
      <c r="L110" s="53">
        <f>'CCCU (numbers)'!N110/'CCCU (% of 1st and 2nd)'!H110</f>
        <v>0</v>
      </c>
      <c r="M110" s="42">
        <v>205</v>
      </c>
      <c r="N110" s="53">
        <f>'CCCU (numbers)'!Q110/'CCCU (% of 1st and 2nd)'!M110</f>
        <v>0</v>
      </c>
      <c r="O110" s="53">
        <f>'CCCU (numbers)'!R110/'CCCU (% of 1st and 2nd)'!M110</f>
        <v>0</v>
      </c>
      <c r="P110" s="53">
        <f>'CCCU (numbers)'!S110/'CCCU (% of 1st and 2nd)'!M110</f>
        <v>0</v>
      </c>
      <c r="Q110" s="53">
        <f>'CCCU (numbers)'!T110/'CCCU (% of 1st and 2nd)'!M110</f>
        <v>0</v>
      </c>
      <c r="R110" s="42">
        <v>272</v>
      </c>
      <c r="S110" s="53">
        <f>'CCCU (numbers)'!W110/'CCCU (% of 1st and 2nd)'!R110</f>
        <v>4.779411764705882E-2</v>
      </c>
      <c r="T110" s="53">
        <f>'CCCU (numbers)'!X110/'CCCU (% of 1st and 2nd)'!R110</f>
        <v>0</v>
      </c>
      <c r="U110" s="53">
        <f>'CCCU (numbers)'!Y110/'CCCU (% of 1st and 2nd)'!R110</f>
        <v>0</v>
      </c>
      <c r="V110" s="53">
        <f>'CCCU (numbers)'!Z110/'CCCU (% of 1st and 2nd)'!R110</f>
        <v>4.779411764705882E-2</v>
      </c>
      <c r="W110" s="31">
        <v>355</v>
      </c>
      <c r="X110" s="30">
        <f>'CCCU (numbers)'!AC110/'CCCU (% of 1st and 2nd)'!W110</f>
        <v>0.10985915492957747</v>
      </c>
      <c r="Y110" s="30">
        <f>'CCCU (numbers)'!AD110/'CCCU (% of 1st and 2nd)'!W110</f>
        <v>2.8169014084507044E-3</v>
      </c>
      <c r="Z110" s="30">
        <f>'CCCU (numbers)'!AE110/'CCCU (% of 1st and 2nd)'!W110</f>
        <v>8.4507042253521125E-2</v>
      </c>
      <c r="AA110" s="30">
        <f>'CCCU (numbers)'!AF110/'CCCU (% of 1st and 2nd)'!W110</f>
        <v>0.19718309859154928</v>
      </c>
      <c r="AB110" s="33">
        <v>445</v>
      </c>
      <c r="AC110" s="30">
        <f>'CCCU (numbers)'!AI110/'CCCU (% of 1st and 2nd)'!AB110</f>
        <v>0.10561797752808989</v>
      </c>
      <c r="AD110" s="30">
        <f>'CCCU (numbers)'!AJ110/'CCCU (% of 1st and 2nd)'!AB110</f>
        <v>2.9213483146067417E-2</v>
      </c>
      <c r="AE110" s="30">
        <f>'CCCU (numbers)'!AK110/'CCCU (% of 1st and 2nd)'!AB110</f>
        <v>2.4719101123595506E-2</v>
      </c>
      <c r="AF110" s="30">
        <f>'CCCU (numbers)'!AL110/'CCCU (% of 1st and 2nd)'!AB110</f>
        <v>0.15955056179775282</v>
      </c>
      <c r="AG110" s="51">
        <f t="shared" si="3"/>
        <v>0.15955056179775282</v>
      </c>
    </row>
    <row r="111" spans="1:33">
      <c r="A111" s="26">
        <v>181853</v>
      </c>
      <c r="B111" s="27" t="s">
        <v>376</v>
      </c>
      <c r="C111" s="42">
        <v>67</v>
      </c>
      <c r="D111" s="53">
        <f>'CCCU (numbers)'!E111/'CCCU (% of 1st and 2nd)'!C111</f>
        <v>4.4776119402985072E-2</v>
      </c>
      <c r="E111" s="53">
        <f>'CCCU (numbers)'!F111/'CCCU (% of 1st and 2nd)'!C111</f>
        <v>0</v>
      </c>
      <c r="F111" s="53">
        <f>'CCCU (numbers)'!G111/'CCCU (% of 1st and 2nd)'!C111</f>
        <v>0</v>
      </c>
      <c r="G111" s="53">
        <f>'CCCU (numbers)'!H111/'CCCU (% of 1st and 2nd)'!C111</f>
        <v>4.4776119402985072E-2</v>
      </c>
      <c r="H111" s="42">
        <v>69</v>
      </c>
      <c r="I111" s="53">
        <f>'CCCU (numbers)'!K111/'CCCU (% of 1st and 2nd)'!H111</f>
        <v>8.6956521739130432E-2</v>
      </c>
      <c r="J111" s="53">
        <f>'CCCU (numbers)'!L111/'CCCU (% of 1st and 2nd)'!H111</f>
        <v>8.6956521739130432E-2</v>
      </c>
      <c r="K111" s="53">
        <f>'CCCU (numbers)'!M111/'CCCU (% of 1st and 2nd)'!H111</f>
        <v>0</v>
      </c>
      <c r="L111" s="53">
        <f>'CCCU (numbers)'!N111/'CCCU (% of 1st and 2nd)'!H111</f>
        <v>0.17391304347826086</v>
      </c>
      <c r="M111" s="42">
        <v>75</v>
      </c>
      <c r="N111" s="53">
        <f>'CCCU (numbers)'!Q111/'CCCU (% of 1st and 2nd)'!M111</f>
        <v>0</v>
      </c>
      <c r="O111" s="53">
        <f>'CCCU (numbers)'!R111/'CCCU (% of 1st and 2nd)'!M111</f>
        <v>0.04</v>
      </c>
      <c r="P111" s="53">
        <f>'CCCU (numbers)'!S111/'CCCU (% of 1st and 2nd)'!M111</f>
        <v>2.6666666666666668E-2</v>
      </c>
      <c r="Q111" s="53">
        <f>'CCCU (numbers)'!T111/'CCCU (% of 1st and 2nd)'!M111</f>
        <v>6.6666666666666666E-2</v>
      </c>
      <c r="R111" s="42">
        <v>58</v>
      </c>
      <c r="S111" s="53">
        <f>'CCCU (numbers)'!W111/'CCCU (% of 1st and 2nd)'!R111</f>
        <v>1.7241379310344827E-2</v>
      </c>
      <c r="T111" s="53">
        <f>'CCCU (numbers)'!X111/'CCCU (% of 1st and 2nd)'!R111</f>
        <v>3.4482758620689655E-2</v>
      </c>
      <c r="U111" s="53">
        <f>'CCCU (numbers)'!Y111/'CCCU (% of 1st and 2nd)'!R111</f>
        <v>6.8965517241379309E-2</v>
      </c>
      <c r="V111" s="53">
        <f>'CCCU (numbers)'!Z111/'CCCU (% of 1st and 2nd)'!R111</f>
        <v>0.1206896551724138</v>
      </c>
      <c r="W111" s="31">
        <v>91</v>
      </c>
      <c r="X111" s="30">
        <f>'CCCU (numbers)'!AC111/'CCCU (% of 1st and 2nd)'!W111</f>
        <v>4.3956043956043959E-2</v>
      </c>
      <c r="Y111" s="30">
        <f>'CCCU (numbers)'!AD111/'CCCU (% of 1st and 2nd)'!W111</f>
        <v>1.098901098901099E-2</v>
      </c>
      <c r="Z111" s="30">
        <f>'CCCU (numbers)'!AE111/'CCCU (% of 1st and 2nd)'!W111</f>
        <v>0</v>
      </c>
      <c r="AA111" s="30">
        <f>'CCCU (numbers)'!AF111/'CCCU (% of 1st and 2nd)'!W111</f>
        <v>5.4945054945054944E-2</v>
      </c>
      <c r="AB111" s="33">
        <v>88</v>
      </c>
      <c r="AC111" s="30">
        <f>'CCCU (numbers)'!AI111/'CCCU (% of 1st and 2nd)'!AB111</f>
        <v>1.1363636363636364E-2</v>
      </c>
      <c r="AD111" s="30">
        <f>'CCCU (numbers)'!AJ111/'CCCU (% of 1st and 2nd)'!AB111</f>
        <v>2.2727272727272728E-2</v>
      </c>
      <c r="AE111" s="30">
        <f>'CCCU (numbers)'!AK111/'CCCU (% of 1st and 2nd)'!AB111</f>
        <v>0</v>
      </c>
      <c r="AF111" s="30">
        <f>'CCCU (numbers)'!AL111/'CCCU (% of 1st and 2nd)'!AB111</f>
        <v>3.4090909090909088E-2</v>
      </c>
      <c r="AG111" s="51">
        <f t="shared" si="3"/>
        <v>-1.0685210312075984E-2</v>
      </c>
    </row>
    <row r="112" spans="1:33">
      <c r="A112" s="26">
        <v>122728</v>
      </c>
      <c r="B112" s="27" t="s">
        <v>377</v>
      </c>
      <c r="C112" s="42">
        <v>140</v>
      </c>
      <c r="D112" s="53">
        <f>'CCCU (numbers)'!E112/'CCCU (% of 1st and 2nd)'!C112</f>
        <v>0</v>
      </c>
      <c r="E112" s="53">
        <f>'CCCU (numbers)'!F112/'CCCU (% of 1st and 2nd)'!C112</f>
        <v>0</v>
      </c>
      <c r="F112" s="53">
        <f>'CCCU (numbers)'!G112/'CCCU (% of 1st and 2nd)'!C112</f>
        <v>0</v>
      </c>
      <c r="G112" s="53">
        <f>'CCCU (numbers)'!H112/'CCCU (% of 1st and 2nd)'!C112</f>
        <v>0</v>
      </c>
      <c r="H112" s="42">
        <v>105</v>
      </c>
      <c r="I112" s="53">
        <f>'CCCU (numbers)'!K112/'CCCU (% of 1st and 2nd)'!H112</f>
        <v>0</v>
      </c>
      <c r="J112" s="53">
        <f>'CCCU (numbers)'!L112/'CCCU (% of 1st and 2nd)'!H112</f>
        <v>0</v>
      </c>
      <c r="K112" s="53">
        <f>'CCCU (numbers)'!M112/'CCCU (% of 1st and 2nd)'!H112</f>
        <v>0</v>
      </c>
      <c r="L112" s="53">
        <f>'CCCU (numbers)'!N112/'CCCU (% of 1st and 2nd)'!H112</f>
        <v>0</v>
      </c>
      <c r="M112" s="42">
        <v>308</v>
      </c>
      <c r="N112" s="53">
        <f>'CCCU (numbers)'!Q112/'CCCU (% of 1st and 2nd)'!M112</f>
        <v>0</v>
      </c>
      <c r="O112" s="53">
        <f>'CCCU (numbers)'!R112/'CCCU (% of 1st and 2nd)'!M112</f>
        <v>0</v>
      </c>
      <c r="P112" s="53">
        <f>'CCCU (numbers)'!S112/'CCCU (% of 1st and 2nd)'!M112</f>
        <v>0</v>
      </c>
      <c r="Q112" s="53">
        <f>'CCCU (numbers)'!T112/'CCCU (% of 1st and 2nd)'!M112</f>
        <v>0</v>
      </c>
      <c r="R112" s="42">
        <v>186</v>
      </c>
      <c r="S112" s="53">
        <f>'CCCU (numbers)'!W112/'CCCU (% of 1st and 2nd)'!R112</f>
        <v>1.6129032258064516E-2</v>
      </c>
      <c r="T112" s="53">
        <f>'CCCU (numbers)'!X112/'CCCU (% of 1st and 2nd)'!R112</f>
        <v>1.0752688172043012E-2</v>
      </c>
      <c r="U112" s="53">
        <f>'CCCU (numbers)'!Y112/'CCCU (% of 1st and 2nd)'!R112</f>
        <v>0</v>
      </c>
      <c r="V112" s="53">
        <f>'CCCU (numbers)'!Z112/'CCCU (% of 1st and 2nd)'!R112</f>
        <v>2.6881720430107527E-2</v>
      </c>
      <c r="W112" s="42">
        <v>196</v>
      </c>
      <c r="X112" s="53">
        <f>'CCCU (numbers)'!AC112/'CCCU (% of 1st and 2nd)'!W112</f>
        <v>9.1836734693877556E-2</v>
      </c>
      <c r="Y112" s="53">
        <f>'CCCU (numbers)'!AD112/'CCCU (% of 1st and 2nd)'!W112</f>
        <v>2.5510204081632654E-2</v>
      </c>
      <c r="Z112" s="53">
        <f>'CCCU (numbers)'!AE112/'CCCU (% of 1st and 2nd)'!W112</f>
        <v>0</v>
      </c>
      <c r="AA112" s="53">
        <f>'CCCU (numbers)'!AF112/'CCCU (% of 1st and 2nd)'!W112</f>
        <v>0.11734693877551021</v>
      </c>
      <c r="AB112" s="33">
        <v>251</v>
      </c>
      <c r="AC112" s="30">
        <f>'CCCU (numbers)'!AI112/'CCCU (% of 1st and 2nd)'!AB112</f>
        <v>7.5697211155378488E-2</v>
      </c>
      <c r="AD112" s="30">
        <f>'CCCU (numbers)'!AJ112/'CCCU (% of 1st and 2nd)'!AB112</f>
        <v>3.9840637450199202E-2</v>
      </c>
      <c r="AE112" s="30">
        <f>'CCCU (numbers)'!AK112/'CCCU (% of 1st and 2nd)'!AB112</f>
        <v>0</v>
      </c>
      <c r="AF112" s="30">
        <f>'CCCU (numbers)'!AL112/'CCCU (% of 1st and 2nd)'!AB112</f>
        <v>0.11553784860557768</v>
      </c>
      <c r="AG112" s="51">
        <f t="shared" si="3"/>
        <v>0.11553784860557768</v>
      </c>
    </row>
    <row r="113" spans="1:33" ht="15" thickBot="1">
      <c r="A113" s="26">
        <v>101189</v>
      </c>
      <c r="B113" s="27" t="s">
        <v>378</v>
      </c>
      <c r="C113" s="42">
        <v>659</v>
      </c>
      <c r="D113" s="53">
        <f>'CCCU (numbers)'!E113/'CCCU (% of 1st and 2nd)'!C113</f>
        <v>3.0349013657056147E-3</v>
      </c>
      <c r="E113" s="53">
        <f>'CCCU (numbers)'!F113/'CCCU (% of 1st and 2nd)'!C113</f>
        <v>4.552352048558422E-3</v>
      </c>
      <c r="F113" s="53">
        <f>'CCCU (numbers)'!G113/'CCCU (% of 1st and 2nd)'!C113</f>
        <v>0</v>
      </c>
      <c r="G113" s="53">
        <f>'CCCU (numbers)'!H113/'CCCU (% of 1st and 2nd)'!C113</f>
        <v>7.5872534142640367E-3</v>
      </c>
      <c r="H113" s="42">
        <v>622</v>
      </c>
      <c r="I113" s="53">
        <f>'CCCU (numbers)'!K113/'CCCU (% of 1st and 2nd)'!H113</f>
        <v>0</v>
      </c>
      <c r="J113" s="53">
        <f>'CCCU (numbers)'!L113/'CCCU (% of 1st and 2nd)'!H113</f>
        <v>8.0385852090032149E-3</v>
      </c>
      <c r="K113" s="53">
        <f>'CCCU (numbers)'!M113/'CCCU (% of 1st and 2nd)'!H113</f>
        <v>0</v>
      </c>
      <c r="L113" s="53">
        <f>'CCCU (numbers)'!N113/'CCCU (% of 1st and 2nd)'!H113</f>
        <v>8.0385852090032149E-3</v>
      </c>
      <c r="M113" s="42">
        <v>591</v>
      </c>
      <c r="N113" s="53">
        <f>'CCCU (numbers)'!Q113/'CCCU (% of 1st and 2nd)'!M113</f>
        <v>8.4602368866328256E-3</v>
      </c>
      <c r="O113" s="53">
        <f>'CCCU (numbers)'!R113/'CCCU (% of 1st and 2nd)'!M113</f>
        <v>3.3840947546531302E-3</v>
      </c>
      <c r="P113" s="53">
        <f>'CCCU (numbers)'!S113/'CCCU (% of 1st and 2nd)'!M113</f>
        <v>0</v>
      </c>
      <c r="Q113" s="53">
        <f>'CCCU (numbers)'!T113/'CCCU (% of 1st and 2nd)'!M113</f>
        <v>1.1844331641285956E-2</v>
      </c>
      <c r="R113" s="42">
        <v>649</v>
      </c>
      <c r="S113" s="53">
        <f>'CCCU (numbers)'!W113/'CCCU (% of 1st and 2nd)'!R113</f>
        <v>6.1633281972265025E-3</v>
      </c>
      <c r="T113" s="53">
        <f>'CCCU (numbers)'!X113/'CCCU (% of 1st and 2nd)'!R113</f>
        <v>4.6224961479198771E-3</v>
      </c>
      <c r="U113" s="53">
        <f>'CCCU (numbers)'!Y113/'CCCU (% of 1st and 2nd)'!R113</f>
        <v>0</v>
      </c>
      <c r="V113" s="53">
        <f>'CCCU (numbers)'!Z113/'CCCU (% of 1st and 2nd)'!R113</f>
        <v>1.078582434514638E-2</v>
      </c>
      <c r="W113" s="42">
        <v>575</v>
      </c>
      <c r="X113" s="53">
        <f>'CCCU (numbers)'!AC113/'CCCU (% of 1st and 2nd)'!W113</f>
        <v>1.7391304347826087E-2</v>
      </c>
      <c r="Y113" s="53">
        <f>'CCCU (numbers)'!AD113/'CCCU (% of 1st and 2nd)'!W113</f>
        <v>6.956521739130435E-3</v>
      </c>
      <c r="Z113" s="53">
        <f>'CCCU (numbers)'!AE113/'CCCU (% of 1st and 2nd)'!W113</f>
        <v>0</v>
      </c>
      <c r="AA113" s="53">
        <f>'CCCU (numbers)'!AF113/'CCCU (% of 1st and 2nd)'!W113</f>
        <v>2.4347826086956521E-2</v>
      </c>
      <c r="AB113" s="33">
        <v>510</v>
      </c>
      <c r="AC113" s="30">
        <f>'CCCU (numbers)'!AI113/'CCCU (% of 1st and 2nd)'!AB113</f>
        <v>1.3725490196078431E-2</v>
      </c>
      <c r="AD113" s="30">
        <f>'CCCU (numbers)'!AJ113/'CCCU (% of 1st and 2nd)'!AB113</f>
        <v>1.9607843137254902E-3</v>
      </c>
      <c r="AE113" s="30">
        <f>'CCCU (numbers)'!AK113/'CCCU (% of 1st and 2nd)'!AB113</f>
        <v>0</v>
      </c>
      <c r="AF113" s="30">
        <f>'CCCU (numbers)'!AL113/'CCCU (% of 1st and 2nd)'!AB113</f>
        <v>1.5686274509803921E-2</v>
      </c>
      <c r="AG113" s="51">
        <f t="shared" si="3"/>
        <v>8.0990210955398847E-3</v>
      </c>
    </row>
    <row r="114" spans="1:33" s="24" customFormat="1" ht="15" thickTop="1">
      <c r="B114" s="21" t="s">
        <v>101</v>
      </c>
      <c r="C114" s="34">
        <v>39473</v>
      </c>
      <c r="D114" s="25">
        <v>1264</v>
      </c>
      <c r="E114" s="25">
        <v>746</v>
      </c>
      <c r="F114" s="25">
        <v>935</v>
      </c>
      <c r="G114" s="38">
        <v>2945</v>
      </c>
      <c r="H114" s="34">
        <v>40085</v>
      </c>
      <c r="I114" s="25">
        <v>1264</v>
      </c>
      <c r="J114" s="25">
        <v>837</v>
      </c>
      <c r="K114" s="25">
        <v>898</v>
      </c>
      <c r="L114" s="38">
        <v>2999</v>
      </c>
      <c r="M114" s="34">
        <v>43601</v>
      </c>
      <c r="N114" s="25">
        <v>1280</v>
      </c>
      <c r="O114" s="25">
        <v>826</v>
      </c>
      <c r="P114" s="25">
        <v>795</v>
      </c>
      <c r="Q114" s="38">
        <v>2901</v>
      </c>
      <c r="R114" s="34">
        <v>45095</v>
      </c>
      <c r="S114" s="25">
        <v>1295</v>
      </c>
      <c r="T114" s="25">
        <v>896</v>
      </c>
      <c r="U114" s="25">
        <v>758</v>
      </c>
      <c r="V114" s="38">
        <v>2949</v>
      </c>
      <c r="W114" s="34">
        <v>47015</v>
      </c>
      <c r="X114" s="25">
        <v>1260</v>
      </c>
      <c r="Y114" s="25">
        <v>884</v>
      </c>
      <c r="Z114" s="25">
        <v>705</v>
      </c>
      <c r="AA114" s="38">
        <v>2849</v>
      </c>
      <c r="AB114" s="34">
        <v>49986</v>
      </c>
      <c r="AC114" s="25">
        <v>1318</v>
      </c>
      <c r="AD114" s="25">
        <v>747</v>
      </c>
      <c r="AE114" s="25">
        <v>677</v>
      </c>
      <c r="AF114" s="25">
        <v>2742</v>
      </c>
      <c r="AG114" s="52"/>
    </row>
    <row r="115" spans="1:33">
      <c r="B115" s="11" t="s">
        <v>102</v>
      </c>
      <c r="D115" s="45">
        <v>3.2021888379398573E-2</v>
      </c>
      <c r="E115" s="45">
        <v>1.8898994249233653E-2</v>
      </c>
      <c r="F115" s="45">
        <v>2.3687077242672206E-2</v>
      </c>
      <c r="G115" s="45">
        <v>7.4607959871304433E-2</v>
      </c>
      <c r="I115" s="45">
        <v>3.1532992391168767E-2</v>
      </c>
      <c r="J115" s="45">
        <v>2.088062866408881E-2</v>
      </c>
      <c r="K115" s="45">
        <v>2.240239491081452E-2</v>
      </c>
      <c r="L115" s="45">
        <v>7.4816015966072097E-2</v>
      </c>
      <c r="N115" s="45">
        <v>2.9357124836586316E-2</v>
      </c>
      <c r="O115" s="45">
        <v>1.8944519621109608E-2</v>
      </c>
      <c r="P115" s="45">
        <v>1.8233526753973533E-2</v>
      </c>
      <c r="Q115" s="45">
        <v>6.6535171211669464E-2</v>
      </c>
      <c r="S115" s="45">
        <v>2.8717152677680453E-2</v>
      </c>
      <c r="T115" s="45">
        <v>1.9869165095908636E-2</v>
      </c>
      <c r="U115" s="45">
        <v>1.6808958864619139E-2</v>
      </c>
      <c r="V115" s="45">
        <v>6.5395276638208225E-2</v>
      </c>
      <c r="X115" s="45">
        <v>2.6799957460384983E-2</v>
      </c>
      <c r="Y115" s="45">
        <v>1.8802509837285972E-2</v>
      </c>
      <c r="Z115" s="45">
        <v>1.4995214293310646E-2</v>
      </c>
      <c r="AA115" s="45">
        <v>6.0597681590981604E-2</v>
      </c>
      <c r="AC115" s="45">
        <v>2.6367382867202818E-2</v>
      </c>
      <c r="AD115" s="45">
        <v>1.4944184371624055E-2</v>
      </c>
      <c r="AE115" s="45">
        <v>1.3543792261833313E-2</v>
      </c>
      <c r="AF115" s="45">
        <v>5.4855359500660186E-2</v>
      </c>
      <c r="AG115" s="51">
        <f>AF115-G115</f>
        <v>-1.9752600370644247E-2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7"/>
  <sheetViews>
    <sheetView tabSelected="1" topLeftCell="B1" workbookViewId="0">
      <pane xSplit="1" ySplit="2" topLeftCell="AE26" activePane="bottomRight" state="frozenSplit"/>
      <selection activeCell="B1" sqref="B1"/>
      <selection pane="topRight" activeCell="C1" sqref="C1"/>
      <selection pane="bottomLeft" activeCell="B3" sqref="B3"/>
      <selection pane="bottomRight" activeCell="B113" sqref="B113"/>
    </sheetView>
  </sheetViews>
  <sheetFormatPr baseColWidth="10" defaultColWidth="13.83203125" defaultRowHeight="14" x14ac:dyDescent="0"/>
  <cols>
    <col min="1" max="1" width="0" style="32" hidden="1" customWidth="1"/>
    <col min="2" max="2" width="35" style="36" customWidth="1"/>
    <col min="3" max="3" width="13.83203125" style="31"/>
    <col min="4" max="7" width="13.83203125" style="37"/>
    <col min="8" max="8" width="13.83203125" style="31"/>
    <col min="9" max="12" width="13.83203125" style="37"/>
    <col min="13" max="13" width="13.83203125" style="31"/>
    <col min="14" max="17" width="13.83203125" style="37"/>
    <col min="18" max="18" width="13.83203125" style="31"/>
    <col min="19" max="22" width="13.83203125" style="37"/>
    <col min="23" max="23" width="13.83203125" style="31"/>
    <col min="24" max="27" width="13.83203125" style="37"/>
    <col min="28" max="28" width="13.83203125" style="33"/>
    <col min="29" max="31" width="13.83203125" style="37"/>
    <col min="32" max="32" width="13.83203125" style="32"/>
    <col min="33" max="33" width="13.83203125" style="51"/>
    <col min="34" max="16384" width="13.83203125" style="32"/>
  </cols>
  <sheetData>
    <row r="1" spans="1:33" s="39" customFormat="1" ht="29" thickBot="1">
      <c r="A1" s="39" t="s">
        <v>0</v>
      </c>
      <c r="B1" s="40" t="s">
        <v>1</v>
      </c>
      <c r="C1" s="3" t="s">
        <v>147</v>
      </c>
      <c r="D1" s="39" t="s">
        <v>97</v>
      </c>
      <c r="E1" s="39" t="s">
        <v>98</v>
      </c>
      <c r="F1" s="39" t="s">
        <v>99</v>
      </c>
      <c r="G1" s="39" t="s">
        <v>100</v>
      </c>
      <c r="H1" s="41" t="s">
        <v>148</v>
      </c>
      <c r="I1" s="39" t="s">
        <v>93</v>
      </c>
      <c r="J1" s="39" t="s">
        <v>94</v>
      </c>
      <c r="K1" s="39" t="s">
        <v>95</v>
      </c>
      <c r="L1" s="39" t="s">
        <v>96</v>
      </c>
      <c r="M1" s="41" t="s">
        <v>149</v>
      </c>
      <c r="N1" s="39" t="s">
        <v>89</v>
      </c>
      <c r="O1" s="39" t="s">
        <v>90</v>
      </c>
      <c r="P1" s="39" t="s">
        <v>91</v>
      </c>
      <c r="Q1" s="39" t="s">
        <v>92</v>
      </c>
      <c r="R1" s="41" t="s">
        <v>150</v>
      </c>
      <c r="S1" s="39" t="s">
        <v>85</v>
      </c>
      <c r="T1" s="39" t="s">
        <v>86</v>
      </c>
      <c r="U1" s="39" t="s">
        <v>87</v>
      </c>
      <c r="V1" s="39" t="s">
        <v>88</v>
      </c>
      <c r="W1" s="41" t="s">
        <v>151</v>
      </c>
      <c r="X1" s="39" t="s">
        <v>81</v>
      </c>
      <c r="Y1" s="39" t="s">
        <v>82</v>
      </c>
      <c r="Z1" s="39" t="s">
        <v>83</v>
      </c>
      <c r="AA1" s="39" t="s">
        <v>84</v>
      </c>
      <c r="AB1" s="41" t="s">
        <v>152</v>
      </c>
      <c r="AC1" s="39" t="s">
        <v>77</v>
      </c>
      <c r="AD1" s="39" t="s">
        <v>75</v>
      </c>
      <c r="AE1" s="39" t="s">
        <v>76</v>
      </c>
      <c r="AF1" s="39" t="s">
        <v>78</v>
      </c>
      <c r="AG1" s="50" t="s">
        <v>103</v>
      </c>
    </row>
    <row r="2" spans="1:33" ht="15" hidden="1" thickTop="1">
      <c r="A2" s="28" t="s">
        <v>202</v>
      </c>
      <c r="B2" s="29" t="s">
        <v>203</v>
      </c>
      <c r="D2" s="28"/>
      <c r="E2" s="28"/>
      <c r="F2" s="28"/>
      <c r="G2" s="28"/>
      <c r="I2" s="28"/>
      <c r="J2" s="28"/>
      <c r="K2" s="28"/>
      <c r="L2" s="28"/>
      <c r="N2" s="28"/>
      <c r="O2" s="28"/>
      <c r="P2" s="28"/>
      <c r="Q2" s="28"/>
      <c r="S2" s="28"/>
      <c r="T2" s="28"/>
      <c r="U2" s="28"/>
      <c r="V2" s="28"/>
      <c r="X2" s="28"/>
      <c r="Y2" s="28"/>
      <c r="Z2" s="28"/>
      <c r="AA2" s="28"/>
      <c r="AC2" s="28"/>
      <c r="AD2" s="28"/>
      <c r="AE2" s="28"/>
      <c r="AF2" s="26"/>
    </row>
    <row r="3" spans="1:33" ht="15" thickTop="1">
      <c r="A3" s="26">
        <v>222178</v>
      </c>
      <c r="B3" s="27" t="s">
        <v>253</v>
      </c>
      <c r="C3" s="31">
        <v>817</v>
      </c>
      <c r="D3" s="30">
        <f>'CCCU (numbers)'!E3/C3</f>
        <v>5.7527539779681759E-2</v>
      </c>
      <c r="E3" s="30">
        <f>'CCCU (numbers)'!F3/C3</f>
        <v>1.2239902080783354E-2</v>
      </c>
      <c r="F3" s="30">
        <f>'CCCU (numbers)'!G3/C3</f>
        <v>0</v>
      </c>
      <c r="G3" s="30">
        <f>'CCCU (numbers)'!H3/C3</f>
        <v>6.9767441860465115E-2</v>
      </c>
      <c r="H3" s="31">
        <v>790</v>
      </c>
      <c r="I3" s="30">
        <f>'CCCU (numbers)'!K3/H3</f>
        <v>6.20253164556962E-2</v>
      </c>
      <c r="J3" s="30">
        <f>'CCCU (numbers)'!L3/H3</f>
        <v>2.0253164556962026E-2</v>
      </c>
      <c r="K3" s="30">
        <f>'CCCU (numbers)'!M3/H3</f>
        <v>0</v>
      </c>
      <c r="L3" s="30">
        <f>'CCCU (numbers)'!N3/H3</f>
        <v>8.2278481012658222E-2</v>
      </c>
      <c r="M3" s="31">
        <v>850</v>
      </c>
      <c r="N3" s="30">
        <f>'CCCU (numbers)'!Q3/M3</f>
        <v>3.411764705882353E-2</v>
      </c>
      <c r="O3" s="30">
        <f>'CCCU (numbers)'!R3/M3</f>
        <v>7.058823529411765E-3</v>
      </c>
      <c r="P3" s="30">
        <f>'CCCU (numbers)'!S3/M3</f>
        <v>0</v>
      </c>
      <c r="Q3" s="30">
        <f>'CCCU (numbers)'!T3/M3</f>
        <v>4.1176470588235294E-2</v>
      </c>
      <c r="R3" s="31">
        <v>818</v>
      </c>
      <c r="S3" s="30">
        <f>'CCCU (numbers)'!W3/R3</f>
        <v>3.5452322738386305E-2</v>
      </c>
      <c r="T3" s="30">
        <f>'CCCU (numbers)'!X3/R3</f>
        <v>9.7799511002444987E-3</v>
      </c>
      <c r="U3" s="30">
        <f>'CCCU (numbers)'!Y3/R3</f>
        <v>0</v>
      </c>
      <c r="V3" s="30">
        <f>'CCCU (numbers)'!Z3/R3</f>
        <v>4.5232273838630807E-2</v>
      </c>
      <c r="W3" s="31">
        <v>805</v>
      </c>
      <c r="X3" s="30">
        <f>'CCCU (numbers)'!AC3/W3</f>
        <v>2.9813664596273291E-2</v>
      </c>
      <c r="Y3" s="30">
        <f>'CCCU (numbers)'!AD3/W3</f>
        <v>1.3664596273291925E-2</v>
      </c>
      <c r="Z3" s="30">
        <f>'CCCU (numbers)'!AE3/W3</f>
        <v>0</v>
      </c>
      <c r="AA3" s="30">
        <f>'CCCU (numbers)'!AF3/W3</f>
        <v>4.3478260869565216E-2</v>
      </c>
      <c r="AB3" s="33">
        <v>792</v>
      </c>
      <c r="AC3" s="30">
        <f>'CCCU (numbers)'!AI3/AB3</f>
        <v>2.5252525252525252E-2</v>
      </c>
      <c r="AD3" s="30">
        <f>'CCCU (numbers)'!AJ3/AB3</f>
        <v>8.8383838383838381E-3</v>
      </c>
      <c r="AE3" s="30">
        <f>'CCCU (numbers)'!AK3/AB3</f>
        <v>0</v>
      </c>
      <c r="AF3" s="30">
        <f>'CCCU (numbers)'!AL3/AB3</f>
        <v>3.4090909090909088E-2</v>
      </c>
      <c r="AG3" s="51">
        <f t="shared" ref="AG3:AG34" si="0">AF3-G3</f>
        <v>-3.5676532769556027E-2</v>
      </c>
    </row>
    <row r="4" spans="1:33">
      <c r="A4" s="26">
        <v>150066</v>
      </c>
      <c r="B4" s="27" t="s">
        <v>363</v>
      </c>
      <c r="C4" s="31">
        <v>394</v>
      </c>
      <c r="D4" s="30">
        <f>'CCCU (numbers)'!E4/C4</f>
        <v>2.2842639593908629E-2</v>
      </c>
      <c r="E4" s="30">
        <f>'CCCU (numbers)'!F4/C4</f>
        <v>3.2994923857868022E-2</v>
      </c>
      <c r="F4" s="30">
        <f>'CCCU (numbers)'!G4/C4</f>
        <v>4.060913705583756E-2</v>
      </c>
      <c r="G4" s="30">
        <f>'CCCU (numbers)'!H4/C4</f>
        <v>9.6446700507614211E-2</v>
      </c>
      <c r="H4" s="31">
        <v>437</v>
      </c>
      <c r="I4" s="30">
        <f>'CCCU (numbers)'!K4/H4</f>
        <v>1.6018306636155607E-2</v>
      </c>
      <c r="J4" s="30">
        <f>'CCCU (numbers)'!L4/H4</f>
        <v>4.3478260869565216E-2</v>
      </c>
      <c r="K4" s="30">
        <f>'CCCU (numbers)'!M4/H4</f>
        <v>4.1189931350114416E-2</v>
      </c>
      <c r="L4" s="30">
        <f>'CCCU (numbers)'!N4/H4</f>
        <v>0.10068649885583524</v>
      </c>
      <c r="M4" s="31">
        <v>478</v>
      </c>
      <c r="N4" s="30">
        <f>'CCCU (numbers)'!Q4/M4</f>
        <v>2.5104602510460251E-2</v>
      </c>
      <c r="O4" s="30">
        <f>'CCCU (numbers)'!R4/M4</f>
        <v>3.3472803347280332E-2</v>
      </c>
      <c r="P4" s="30">
        <f>'CCCU (numbers)'!S4/M4</f>
        <v>2.9288702928870293E-2</v>
      </c>
      <c r="Q4" s="30">
        <f>'CCCU (numbers)'!T4/M4</f>
        <v>8.7866108786610872E-2</v>
      </c>
      <c r="R4" s="31">
        <v>401</v>
      </c>
      <c r="S4" s="30">
        <f>'CCCU (numbers)'!W4/R4</f>
        <v>2.7431421446384038E-2</v>
      </c>
      <c r="T4" s="30">
        <f>'CCCU (numbers)'!X4/R4</f>
        <v>6.2344139650872821E-2</v>
      </c>
      <c r="U4" s="30">
        <f>'CCCU (numbers)'!Y4/R4</f>
        <v>3.7406483790523692E-2</v>
      </c>
      <c r="V4" s="30">
        <f>'CCCU (numbers)'!Z4/R4</f>
        <v>0.12718204488778054</v>
      </c>
      <c r="W4" s="31">
        <v>418</v>
      </c>
      <c r="X4" s="30">
        <f>'CCCU (numbers)'!AC4/W4</f>
        <v>1.4354066985645933E-2</v>
      </c>
      <c r="Y4" s="30">
        <f>'CCCU (numbers)'!AD4/W4</f>
        <v>5.2631578947368418E-2</v>
      </c>
      <c r="Z4" s="30">
        <f>'CCCU (numbers)'!AE4/W4</f>
        <v>1.9138755980861243E-2</v>
      </c>
      <c r="AA4" s="30">
        <f>'CCCU (numbers)'!AF4/W4</f>
        <v>8.6124401913875603E-2</v>
      </c>
      <c r="AB4" s="33">
        <v>377</v>
      </c>
      <c r="AC4" s="30">
        <f>'CCCU (numbers)'!AI4/AB4</f>
        <v>2.1220159151193633E-2</v>
      </c>
      <c r="AD4" s="30">
        <f>'CCCU (numbers)'!AJ4/AB4</f>
        <v>3.4482758620689655E-2</v>
      </c>
      <c r="AE4" s="30">
        <f>'CCCU (numbers)'!AK4/AB4</f>
        <v>1.0610079575596816E-2</v>
      </c>
      <c r="AF4" s="30">
        <f>'CCCU (numbers)'!AL4/AB4</f>
        <v>6.6312997347480113E-2</v>
      </c>
      <c r="AG4" s="51">
        <f t="shared" si="0"/>
        <v>-3.0133703160134098E-2</v>
      </c>
    </row>
    <row r="5" spans="1:33">
      <c r="A5" s="26">
        <v>156213</v>
      </c>
      <c r="B5" s="27" t="s">
        <v>255</v>
      </c>
      <c r="C5" s="31">
        <v>254</v>
      </c>
      <c r="D5" s="30">
        <f>'CCCU (numbers)'!E5/C5</f>
        <v>0.13385826771653545</v>
      </c>
      <c r="E5" s="30">
        <f>'CCCU (numbers)'!F5/C5</f>
        <v>6.6929133858267723E-2</v>
      </c>
      <c r="F5" s="30">
        <f>'CCCU (numbers)'!G5/C5</f>
        <v>2.3622047244094488E-2</v>
      </c>
      <c r="G5" s="30">
        <f>'CCCU (numbers)'!H5/C5</f>
        <v>0.22440944881889763</v>
      </c>
      <c r="H5" s="31">
        <v>273</v>
      </c>
      <c r="I5" s="30">
        <f>'CCCU (numbers)'!K5/H5</f>
        <v>9.8901098901098897E-2</v>
      </c>
      <c r="J5" s="30">
        <f>'CCCU (numbers)'!L5/H5</f>
        <v>3.6630036630036632E-2</v>
      </c>
      <c r="K5" s="30">
        <f>'CCCU (numbers)'!M5/H5</f>
        <v>2.9304029304029304E-2</v>
      </c>
      <c r="L5" s="30">
        <f>'CCCU (numbers)'!N5/H5</f>
        <v>0.16483516483516483</v>
      </c>
      <c r="M5" s="31">
        <v>222</v>
      </c>
      <c r="N5" s="30">
        <f>'CCCU (numbers)'!Q5/M5</f>
        <v>9.45945945945946E-2</v>
      </c>
      <c r="O5" s="30">
        <f>'CCCU (numbers)'!R5/M5</f>
        <v>6.3063063063063057E-2</v>
      </c>
      <c r="P5" s="30">
        <f>'CCCU (numbers)'!S5/M5</f>
        <v>1.8018018018018018E-2</v>
      </c>
      <c r="Q5" s="30">
        <f>'CCCU (numbers)'!T5/M5</f>
        <v>0.17567567567567569</v>
      </c>
      <c r="R5" s="31">
        <v>286</v>
      </c>
      <c r="S5" s="30">
        <f>'CCCU (numbers)'!W5/R5</f>
        <v>3.1468531468531472E-2</v>
      </c>
      <c r="T5" s="30">
        <f>'CCCU (numbers)'!X5/R5</f>
        <v>5.5944055944055944E-2</v>
      </c>
      <c r="U5" s="30">
        <f>'CCCU (numbers)'!Y5/R5</f>
        <v>1.048951048951049E-2</v>
      </c>
      <c r="V5" s="30">
        <f>'CCCU (numbers)'!Z5/R5</f>
        <v>9.7902097902097904E-2</v>
      </c>
      <c r="W5" s="31">
        <v>240</v>
      </c>
      <c r="X5" s="30">
        <f>'CCCU (numbers)'!AC5/W5</f>
        <v>8.3333333333333329E-2</v>
      </c>
      <c r="Y5" s="30">
        <f>'CCCU (numbers)'!AD5/W5</f>
        <v>4.1666666666666664E-2</v>
      </c>
      <c r="Z5" s="30">
        <f>'CCCU (numbers)'!AE5/W5</f>
        <v>1.2500000000000001E-2</v>
      </c>
      <c r="AA5" s="30">
        <f>'CCCU (numbers)'!AF5/W5</f>
        <v>0.13750000000000001</v>
      </c>
      <c r="AB5" s="33">
        <v>260</v>
      </c>
      <c r="AC5" s="30">
        <f>'CCCU (numbers)'!AI5/AB5</f>
        <v>5.7692307692307696E-2</v>
      </c>
      <c r="AD5" s="30">
        <f>'CCCU (numbers)'!AJ5/AB5</f>
        <v>1.5384615384615385E-2</v>
      </c>
      <c r="AE5" s="30">
        <f>'CCCU (numbers)'!AK5/AB5</f>
        <v>0</v>
      </c>
      <c r="AF5" s="30">
        <f>'CCCU (numbers)'!AL5/AB5</f>
        <v>7.3076923076923081E-2</v>
      </c>
      <c r="AG5" s="51">
        <f t="shared" si="0"/>
        <v>-0.15133252574197453</v>
      </c>
    </row>
    <row r="6" spans="1:33">
      <c r="A6" s="26">
        <v>109785</v>
      </c>
      <c r="B6" s="27" t="s">
        <v>256</v>
      </c>
      <c r="C6" s="31">
        <v>1091</v>
      </c>
      <c r="D6" s="30">
        <f>'CCCU (numbers)'!E6/C6</f>
        <v>2.5664527956003668E-2</v>
      </c>
      <c r="E6" s="30">
        <f>'CCCU (numbers)'!F6/C6</f>
        <v>9.1659028414298807E-3</v>
      </c>
      <c r="F6" s="30">
        <f>'CCCU (numbers)'!G6/C6</f>
        <v>2.7497708524289641E-3</v>
      </c>
      <c r="G6" s="30">
        <f>'CCCU (numbers)'!H6/C6</f>
        <v>3.7580201649862512E-2</v>
      </c>
      <c r="H6" s="31">
        <v>1160</v>
      </c>
      <c r="I6" s="30">
        <f>'CCCU (numbers)'!K6/H6</f>
        <v>2.5862068965517241E-2</v>
      </c>
      <c r="J6" s="30">
        <f>'CCCU (numbers)'!L6/H6</f>
        <v>0</v>
      </c>
      <c r="K6" s="30">
        <f>'CCCU (numbers)'!M6/H6</f>
        <v>6.0344827586206896E-3</v>
      </c>
      <c r="L6" s="30">
        <f>'CCCU (numbers)'!N6/H6</f>
        <v>3.1896551724137932E-2</v>
      </c>
      <c r="M6" s="31">
        <v>1282</v>
      </c>
      <c r="N6" s="30">
        <f>'CCCU (numbers)'!Q6/M6</f>
        <v>2.5741029641185648E-2</v>
      </c>
      <c r="O6" s="30">
        <f>'CCCU (numbers)'!R6/M6</f>
        <v>1.5600624024960999E-2</v>
      </c>
      <c r="P6" s="30">
        <f>'CCCU (numbers)'!S6/M6</f>
        <v>1.0920436817472699E-2</v>
      </c>
      <c r="Q6" s="30">
        <f>'CCCU (numbers)'!T6/M6</f>
        <v>5.2262090483619343E-2</v>
      </c>
      <c r="R6" s="31">
        <v>1137</v>
      </c>
      <c r="S6" s="30">
        <f>'CCCU (numbers)'!W6/R6</f>
        <v>4.1336851363236587E-2</v>
      </c>
      <c r="T6" s="30">
        <f>'CCCU (numbers)'!X6/R6</f>
        <v>1.6710642040457344E-2</v>
      </c>
      <c r="U6" s="30">
        <f>'CCCU (numbers)'!Y6/R6</f>
        <v>1.7590149516270889E-3</v>
      </c>
      <c r="V6" s="30">
        <f>'CCCU (numbers)'!Z6/R6</f>
        <v>5.9806508355321017E-2</v>
      </c>
      <c r="W6" s="31">
        <v>1401</v>
      </c>
      <c r="X6" s="30">
        <f>'CCCU (numbers)'!AC6/W6</f>
        <v>3.4975017844396862E-2</v>
      </c>
      <c r="Y6" s="30">
        <f>'CCCU (numbers)'!AD6/W6</f>
        <v>1.5703069236259814E-2</v>
      </c>
      <c r="Z6" s="30">
        <f>'CCCU (numbers)'!AE6/W6</f>
        <v>7.8515346181299069E-3</v>
      </c>
      <c r="AA6" s="30">
        <f>'CCCU (numbers)'!AF6/W6</f>
        <v>5.8529621698786581E-2</v>
      </c>
      <c r="AB6" s="33">
        <v>1741</v>
      </c>
      <c r="AC6" s="30">
        <f>'CCCU (numbers)'!AI6/AB6</f>
        <v>3.5037334865020101E-2</v>
      </c>
      <c r="AD6" s="30">
        <f>'CCCU (numbers)'!AJ6/AB6</f>
        <v>1.5508328546812177E-2</v>
      </c>
      <c r="AE6" s="30">
        <f>'CCCU (numbers)'!AK6/AB6</f>
        <v>8.6157380815623207E-3</v>
      </c>
      <c r="AF6" s="30">
        <f>'CCCU (numbers)'!AL6/AB6</f>
        <v>5.9161401493394598E-2</v>
      </c>
      <c r="AG6" s="51">
        <f t="shared" si="0"/>
        <v>2.1581199843532087E-2</v>
      </c>
    </row>
    <row r="7" spans="1:33">
      <c r="A7" s="26">
        <v>175421</v>
      </c>
      <c r="B7" s="27" t="s">
        <v>257</v>
      </c>
      <c r="C7" s="31">
        <v>385</v>
      </c>
      <c r="D7" s="30">
        <f>'CCCU (numbers)'!E7/C7</f>
        <v>3.1168831168831169E-2</v>
      </c>
      <c r="E7" s="30">
        <f>'CCCU (numbers)'!F7/C7</f>
        <v>3.1168831168831169E-2</v>
      </c>
      <c r="F7" s="30">
        <f>'CCCU (numbers)'!G7/C7</f>
        <v>0</v>
      </c>
      <c r="G7" s="30">
        <f>'CCCU (numbers)'!H7/C7</f>
        <v>6.2337662337662338E-2</v>
      </c>
      <c r="H7" s="31">
        <v>373</v>
      </c>
      <c r="I7" s="30">
        <f>'CCCU (numbers)'!K7/H7</f>
        <v>3.4852546916890083E-2</v>
      </c>
      <c r="J7" s="30">
        <f>'CCCU (numbers)'!L7/H7</f>
        <v>3.2171581769436998E-2</v>
      </c>
      <c r="K7" s="30">
        <f>'CCCU (numbers)'!M7/H7</f>
        <v>8.0428954423592495E-3</v>
      </c>
      <c r="L7" s="30">
        <f>'CCCU (numbers)'!N7/H7</f>
        <v>7.5067024128686322E-2</v>
      </c>
      <c r="M7" s="31">
        <v>412</v>
      </c>
      <c r="N7" s="30">
        <f>'CCCU (numbers)'!Q7/M7</f>
        <v>1.2135922330097087E-2</v>
      </c>
      <c r="O7" s="30">
        <f>'CCCU (numbers)'!R7/M7</f>
        <v>2.6699029126213591E-2</v>
      </c>
      <c r="P7" s="30">
        <f>'CCCU (numbers)'!S7/M7</f>
        <v>4.8543689320388345E-3</v>
      </c>
      <c r="Q7" s="30">
        <f>'CCCU (numbers)'!T7/M7</f>
        <v>4.3689320388349516E-2</v>
      </c>
      <c r="R7" s="31">
        <v>472</v>
      </c>
      <c r="S7" s="30">
        <f>'CCCU (numbers)'!W7/R7</f>
        <v>2.7542372881355932E-2</v>
      </c>
      <c r="T7" s="30">
        <f>'CCCU (numbers)'!X7/R7</f>
        <v>1.2711864406779662E-2</v>
      </c>
      <c r="U7" s="30">
        <f>'CCCU (numbers)'!Y7/R7</f>
        <v>4.2372881355932203E-3</v>
      </c>
      <c r="V7" s="30">
        <f>'CCCU (numbers)'!Z7/R7</f>
        <v>4.4491525423728813E-2</v>
      </c>
      <c r="W7" s="31">
        <v>462</v>
      </c>
      <c r="X7" s="30">
        <f>'CCCU (numbers)'!AC7/W7</f>
        <v>1.0822510822510822E-2</v>
      </c>
      <c r="Y7" s="30">
        <f>'CCCU (numbers)'!AD7/W7</f>
        <v>2.5974025974025976E-2</v>
      </c>
      <c r="Z7" s="30">
        <f>'CCCU (numbers)'!AE7/W7</f>
        <v>2.1645021645021645E-3</v>
      </c>
      <c r="AA7" s="30">
        <f>'CCCU (numbers)'!AF7/W7</f>
        <v>3.896103896103896E-2</v>
      </c>
      <c r="AB7" s="33">
        <v>498</v>
      </c>
      <c r="AC7" s="30">
        <f>'CCCU (numbers)'!AI7/AB7</f>
        <v>3.0120481927710843E-2</v>
      </c>
      <c r="AD7" s="30">
        <f>'CCCU (numbers)'!AJ7/AB7</f>
        <v>8.0321285140562242E-3</v>
      </c>
      <c r="AE7" s="30">
        <f>'CCCU (numbers)'!AK7/AB7</f>
        <v>2.008032128514056E-3</v>
      </c>
      <c r="AF7" s="30">
        <f>'CCCU (numbers)'!AL7/AB7</f>
        <v>4.0160642570281124E-2</v>
      </c>
      <c r="AG7" s="51">
        <f t="shared" si="0"/>
        <v>-2.2177019767381213E-2</v>
      </c>
    </row>
    <row r="8" spans="1:33">
      <c r="A8" s="26">
        <v>150145</v>
      </c>
      <c r="B8" s="27" t="s">
        <v>364</v>
      </c>
      <c r="C8" s="31">
        <v>305</v>
      </c>
      <c r="D8" s="30">
        <f>'CCCU (numbers)'!E8/C8</f>
        <v>1.3114754098360656E-2</v>
      </c>
      <c r="E8" s="30">
        <f>'CCCU (numbers)'!F8/C8</f>
        <v>9.8360655737704927E-3</v>
      </c>
      <c r="F8" s="30">
        <f>'CCCU (numbers)'!G8/C8</f>
        <v>2.6229508196721311E-2</v>
      </c>
      <c r="G8" s="30">
        <f>'CCCU (numbers)'!H8/C8</f>
        <v>4.9180327868852458E-2</v>
      </c>
      <c r="H8" s="31">
        <v>329</v>
      </c>
      <c r="I8" s="30">
        <f>'CCCU (numbers)'!K8/H8</f>
        <v>1.5197568389057751E-2</v>
      </c>
      <c r="J8" s="30">
        <f>'CCCU (numbers)'!L8/H8</f>
        <v>2.4316109422492401E-2</v>
      </c>
      <c r="K8" s="30">
        <f>'CCCU (numbers)'!M8/H8</f>
        <v>4.2553191489361701E-2</v>
      </c>
      <c r="L8" s="30">
        <f>'CCCU (numbers)'!N8/H8</f>
        <v>8.2066869300911852E-2</v>
      </c>
      <c r="M8" s="31">
        <v>348</v>
      </c>
      <c r="N8" s="30">
        <f>'CCCU (numbers)'!Q8/M8</f>
        <v>1.1494252873563218E-2</v>
      </c>
      <c r="O8" s="30">
        <f>'CCCU (numbers)'!R8/M8</f>
        <v>2.8735632183908046E-3</v>
      </c>
      <c r="P8" s="30">
        <f>'CCCU (numbers)'!S8/M8</f>
        <v>2.8735632183908046E-2</v>
      </c>
      <c r="Q8" s="30">
        <f>'CCCU (numbers)'!T8/M8</f>
        <v>4.3103448275862072E-2</v>
      </c>
      <c r="R8" s="31">
        <v>419</v>
      </c>
      <c r="S8" s="30">
        <f>'CCCU (numbers)'!W8/R8</f>
        <v>9.5465393794749408E-3</v>
      </c>
      <c r="T8" s="30">
        <f>'CCCU (numbers)'!X8/R8</f>
        <v>7.1599045346062056E-3</v>
      </c>
      <c r="U8" s="30">
        <f>'CCCU (numbers)'!Y8/R8</f>
        <v>2.386634844868735E-2</v>
      </c>
      <c r="V8" s="30">
        <f>'CCCU (numbers)'!Z8/R8</f>
        <v>4.0572792362768499E-2</v>
      </c>
      <c r="W8" s="31">
        <v>465</v>
      </c>
      <c r="X8" s="30">
        <f>'CCCU (numbers)'!AC8/W8</f>
        <v>1.0752688172043012E-2</v>
      </c>
      <c r="Y8" s="30">
        <f>'CCCU (numbers)'!AD8/W8</f>
        <v>2.1505376344086021E-3</v>
      </c>
      <c r="Z8" s="30">
        <f>'CCCU (numbers)'!AE8/W8</f>
        <v>2.5806451612903226E-2</v>
      </c>
      <c r="AA8" s="30">
        <f>'CCCU (numbers)'!AF8/W8</f>
        <v>3.870967741935484E-2</v>
      </c>
      <c r="AB8" s="33">
        <v>450</v>
      </c>
      <c r="AC8" s="30">
        <f>'CCCU (numbers)'!AI8/AB8</f>
        <v>1.3333333333333334E-2</v>
      </c>
      <c r="AD8" s="30">
        <f>'CCCU (numbers)'!AJ8/AB8</f>
        <v>6.6666666666666671E-3</v>
      </c>
      <c r="AE8" s="30">
        <f>'CCCU (numbers)'!AK8/AB8</f>
        <v>8.8888888888888889E-3</v>
      </c>
      <c r="AF8" s="30">
        <f>'CCCU (numbers)'!AL8/AB8</f>
        <v>2.8888888888888888E-2</v>
      </c>
      <c r="AG8" s="51">
        <f t="shared" si="0"/>
        <v>-2.0291438979963571E-2</v>
      </c>
    </row>
    <row r="9" spans="1:33">
      <c r="A9" s="26">
        <v>173160</v>
      </c>
      <c r="B9" s="27" t="s">
        <v>365</v>
      </c>
      <c r="C9" s="31">
        <v>692</v>
      </c>
      <c r="D9" s="30">
        <f>'CCCU (numbers)'!E9/C9</f>
        <v>3.0346820809248554E-2</v>
      </c>
      <c r="E9" s="30">
        <f>'CCCU (numbers)'!F9/C9</f>
        <v>3.0346820809248554E-2</v>
      </c>
      <c r="F9" s="30">
        <f>'CCCU (numbers)'!G9/C9</f>
        <v>2.3121387283236993E-2</v>
      </c>
      <c r="G9" s="30">
        <f>'CCCU (numbers)'!H9/C9</f>
        <v>8.3815028901734104E-2</v>
      </c>
      <c r="H9" s="31">
        <v>750</v>
      </c>
      <c r="I9" s="30">
        <f>'CCCU (numbers)'!K9/H9</f>
        <v>2.5333333333333333E-2</v>
      </c>
      <c r="J9" s="30">
        <f>'CCCU (numbers)'!L9/H9</f>
        <v>2.4E-2</v>
      </c>
      <c r="K9" s="30">
        <f>'CCCU (numbers)'!M9/H9</f>
        <v>1.4666666666666666E-2</v>
      </c>
      <c r="L9" s="30">
        <f>'CCCU (numbers)'!N9/H9</f>
        <v>6.4000000000000001E-2</v>
      </c>
      <c r="M9" s="31">
        <v>766</v>
      </c>
      <c r="N9" s="30">
        <f>'CCCU (numbers)'!Q9/M9</f>
        <v>3.3942558746736295E-2</v>
      </c>
      <c r="O9" s="30">
        <f>'CCCU (numbers)'!R9/M9</f>
        <v>3.2637075718015669E-2</v>
      </c>
      <c r="P9" s="30">
        <f>'CCCU (numbers)'!S9/M9</f>
        <v>1.6971279373368148E-2</v>
      </c>
      <c r="Q9" s="30">
        <f>'CCCU (numbers)'!T9/M9</f>
        <v>8.3550913838120106E-2</v>
      </c>
      <c r="R9" s="31">
        <v>843</v>
      </c>
      <c r="S9" s="30">
        <f>'CCCU (numbers)'!W9/R9</f>
        <v>1.8979833926453145E-2</v>
      </c>
      <c r="T9" s="30">
        <f>'CCCU (numbers)'!X9/R9</f>
        <v>1.8979833926453145E-2</v>
      </c>
      <c r="U9" s="30">
        <f>'CCCU (numbers)'!Y9/R9</f>
        <v>2.1352313167259787E-2</v>
      </c>
      <c r="V9" s="30">
        <f>'CCCU (numbers)'!Z9/R9</f>
        <v>5.9311981020166077E-2</v>
      </c>
      <c r="W9" s="31">
        <v>856</v>
      </c>
      <c r="X9" s="30">
        <f>'CCCU (numbers)'!AC9/W9</f>
        <v>1.9859813084112148E-2</v>
      </c>
      <c r="Y9" s="30">
        <f>'CCCU (numbers)'!AD9/W9</f>
        <v>1.7523364485981307E-2</v>
      </c>
      <c r="Z9" s="30">
        <f>'CCCU (numbers)'!AE9/W9</f>
        <v>1.4018691588785047E-2</v>
      </c>
      <c r="AA9" s="30">
        <f>'CCCU (numbers)'!AF9/W9</f>
        <v>5.1401869158878503E-2</v>
      </c>
      <c r="AB9" s="33">
        <v>842</v>
      </c>
      <c r="AC9" s="30">
        <f>'CCCU (numbers)'!AI9/AB9</f>
        <v>1.5439429928741092E-2</v>
      </c>
      <c r="AD9" s="30">
        <f>'CCCU (numbers)'!AJ9/AB9</f>
        <v>1.3064133016627079E-2</v>
      </c>
      <c r="AE9" s="30">
        <f>'CCCU (numbers)'!AK9/AB9</f>
        <v>3.5629453681710215E-3</v>
      </c>
      <c r="AF9" s="30">
        <f>'CCCU (numbers)'!AL9/AB9</f>
        <v>3.2066508313539195E-2</v>
      </c>
      <c r="AG9" s="51">
        <f t="shared" si="0"/>
        <v>-5.1748520588194909E-2</v>
      </c>
    </row>
    <row r="10" spans="1:33">
      <c r="A10" s="26">
        <v>110097</v>
      </c>
      <c r="B10" s="27" t="s">
        <v>260</v>
      </c>
      <c r="C10" s="31">
        <v>690</v>
      </c>
      <c r="D10" s="30">
        <f>'CCCU (numbers)'!E10/C10</f>
        <v>4.2028985507246375E-2</v>
      </c>
      <c r="E10" s="30">
        <f>'CCCU (numbers)'!F10/C10</f>
        <v>1.5942028985507246E-2</v>
      </c>
      <c r="F10" s="30">
        <f>'CCCU (numbers)'!G10/C10</f>
        <v>1.7391304347826087E-2</v>
      </c>
      <c r="G10" s="30">
        <f>'CCCU (numbers)'!H10/C10</f>
        <v>7.5362318840579715E-2</v>
      </c>
      <c r="H10" s="31">
        <v>778</v>
      </c>
      <c r="I10" s="30">
        <f>'CCCU (numbers)'!K10/H10</f>
        <v>2.8277634961439587E-2</v>
      </c>
      <c r="J10" s="30">
        <f>'CCCU (numbers)'!L10/H10</f>
        <v>1.5424164524421594E-2</v>
      </c>
      <c r="K10" s="30">
        <f>'CCCU (numbers)'!M10/H10</f>
        <v>1.1568123393316195E-2</v>
      </c>
      <c r="L10" s="30">
        <f>'CCCU (numbers)'!N10/H10</f>
        <v>5.5269922879177376E-2</v>
      </c>
      <c r="M10" s="31">
        <v>896</v>
      </c>
      <c r="N10" s="30">
        <f>'CCCU (numbers)'!Q10/M10</f>
        <v>4.6875E-2</v>
      </c>
      <c r="O10" s="30">
        <f>'CCCU (numbers)'!R10/M10</f>
        <v>1.1160714285714286E-2</v>
      </c>
      <c r="P10" s="30">
        <f>'CCCU (numbers)'!S10/M10</f>
        <v>1.1160714285714286E-2</v>
      </c>
      <c r="Q10" s="30">
        <f>'CCCU (numbers)'!T10/M10</f>
        <v>6.9196428571428575E-2</v>
      </c>
      <c r="R10" s="31">
        <v>913</v>
      </c>
      <c r="S10" s="30">
        <f>'CCCU (numbers)'!W10/R10</f>
        <v>4.271631982475356E-2</v>
      </c>
      <c r="T10" s="30">
        <f>'CCCU (numbers)'!X10/R10</f>
        <v>1.9715224534501644E-2</v>
      </c>
      <c r="U10" s="30">
        <f>'CCCU (numbers)'!Y10/R10</f>
        <v>1.642935377875137E-2</v>
      </c>
      <c r="V10" s="30">
        <f>'CCCU (numbers)'!Z10/R10</f>
        <v>7.8860898138006577E-2</v>
      </c>
      <c r="W10" s="31">
        <v>897</v>
      </c>
      <c r="X10" s="30">
        <f>'CCCU (numbers)'!AC10/W10</f>
        <v>3.4559643255295432E-2</v>
      </c>
      <c r="Y10" s="30">
        <f>'CCCU (numbers)'!AD10/W10</f>
        <v>2.1181716833890748E-2</v>
      </c>
      <c r="Z10" s="30">
        <f>'CCCU (numbers)'!AE10/W10</f>
        <v>8.918617614269788E-3</v>
      </c>
      <c r="AA10" s="30">
        <f>'CCCU (numbers)'!AF10/W10</f>
        <v>6.4659977703455968E-2</v>
      </c>
      <c r="AB10" s="33">
        <v>932</v>
      </c>
      <c r="AC10" s="30">
        <f>'CCCU (numbers)'!AI10/AB10</f>
        <v>4.3991416309012876E-2</v>
      </c>
      <c r="AD10" s="30">
        <f>'CCCU (numbers)'!AJ10/AB10</f>
        <v>1.3948497854077254E-2</v>
      </c>
      <c r="AE10" s="30">
        <f>'CCCU (numbers)'!AK10/AB10</f>
        <v>1.5021459227467811E-2</v>
      </c>
      <c r="AF10" s="30">
        <f>'CCCU (numbers)'!AL10/AB10</f>
        <v>7.2961373390557943E-2</v>
      </c>
      <c r="AG10" s="51">
        <f t="shared" si="0"/>
        <v>-2.4009454500217714E-3</v>
      </c>
    </row>
    <row r="11" spans="1:33">
      <c r="A11" s="26">
        <v>201371</v>
      </c>
      <c r="B11" s="27" t="s">
        <v>262</v>
      </c>
      <c r="C11" s="31">
        <v>230</v>
      </c>
      <c r="D11" s="30">
        <f>'CCCU (numbers)'!E11/C11</f>
        <v>2.1739130434782608E-2</v>
      </c>
      <c r="E11" s="30">
        <f>'CCCU (numbers)'!F11/C11</f>
        <v>1.7391304347826087E-2</v>
      </c>
      <c r="F11" s="30">
        <f>'CCCU (numbers)'!G11/C11</f>
        <v>8.6956521739130436E-3</v>
      </c>
      <c r="G11" s="30">
        <f>'CCCU (numbers)'!H11/C11</f>
        <v>4.7826086956521741E-2</v>
      </c>
      <c r="H11" s="31">
        <v>242</v>
      </c>
      <c r="I11" s="30">
        <f>'CCCU (numbers)'!K11/H11</f>
        <v>2.8925619834710745E-2</v>
      </c>
      <c r="J11" s="30">
        <f>'CCCU (numbers)'!L11/H11</f>
        <v>1.2396694214876033E-2</v>
      </c>
      <c r="K11" s="30">
        <f>'CCCU (numbers)'!M11/H11</f>
        <v>8.2644628099173556E-3</v>
      </c>
      <c r="L11" s="30">
        <f>'CCCU (numbers)'!N11/H11</f>
        <v>4.9586776859504134E-2</v>
      </c>
      <c r="M11" s="31">
        <v>253</v>
      </c>
      <c r="N11" s="30">
        <f>'CCCU (numbers)'!Q11/M11</f>
        <v>3.1620553359683792E-2</v>
      </c>
      <c r="O11" s="30">
        <f>'CCCU (numbers)'!R11/M11</f>
        <v>2.766798418972332E-2</v>
      </c>
      <c r="P11" s="30">
        <f>'CCCU (numbers)'!S11/M11</f>
        <v>7.9051383399209481E-3</v>
      </c>
      <c r="Q11" s="30">
        <f>'CCCU (numbers)'!T11/M11</f>
        <v>6.7193675889328064E-2</v>
      </c>
      <c r="R11" s="31">
        <v>219</v>
      </c>
      <c r="S11" s="30">
        <f>'CCCU (numbers)'!W11/R11</f>
        <v>3.6529680365296802E-2</v>
      </c>
      <c r="T11" s="30">
        <f>'CCCU (numbers)'!X11/R11</f>
        <v>6.3926940639269403E-2</v>
      </c>
      <c r="U11" s="30">
        <f>'CCCU (numbers)'!Y11/R11</f>
        <v>1.3698630136986301E-2</v>
      </c>
      <c r="V11" s="30">
        <f>'CCCU (numbers)'!Z11/R11</f>
        <v>0.11415525114155251</v>
      </c>
      <c r="W11" s="31">
        <v>240</v>
      </c>
      <c r="X11" s="30">
        <f>'CCCU (numbers)'!AC11/W11</f>
        <v>5.8333333333333334E-2</v>
      </c>
      <c r="Y11" s="30">
        <f>'CCCU (numbers)'!AD11/W11</f>
        <v>3.7499999999999999E-2</v>
      </c>
      <c r="Z11" s="30">
        <f>'CCCU (numbers)'!AE11/W11</f>
        <v>1.6666666666666666E-2</v>
      </c>
      <c r="AA11" s="30">
        <f>'CCCU (numbers)'!AF11/W11</f>
        <v>0.1125</v>
      </c>
      <c r="AB11" s="33">
        <v>187</v>
      </c>
      <c r="AC11" s="30">
        <f>'CCCU (numbers)'!AI11/AB11</f>
        <v>3.2085561497326207E-2</v>
      </c>
      <c r="AD11" s="30">
        <f>'CCCU (numbers)'!AJ11/AB11</f>
        <v>2.6737967914438502E-2</v>
      </c>
      <c r="AE11" s="30">
        <f>'CCCU (numbers)'!AK11/AB11</f>
        <v>0</v>
      </c>
      <c r="AF11" s="30">
        <f>'CCCU (numbers)'!AL11/AB11</f>
        <v>5.8823529411764705E-2</v>
      </c>
      <c r="AG11" s="51">
        <f t="shared" si="0"/>
        <v>1.0997442455242964E-2</v>
      </c>
    </row>
    <row r="12" spans="1:33">
      <c r="A12" s="26">
        <v>219790</v>
      </c>
      <c r="B12" s="27" t="s">
        <v>263</v>
      </c>
      <c r="C12" s="31">
        <v>127</v>
      </c>
      <c r="D12" s="30">
        <f>'CCCU (numbers)'!E12/C12</f>
        <v>4.7244094488188976E-2</v>
      </c>
      <c r="E12" s="30">
        <f>'CCCU (numbers)'!F12/C12</f>
        <v>6.2992125984251968E-2</v>
      </c>
      <c r="F12" s="30">
        <f>'CCCU (numbers)'!G12/C12</f>
        <v>0</v>
      </c>
      <c r="G12" s="30">
        <f>'CCCU (numbers)'!H12/C12</f>
        <v>0.11023622047244094</v>
      </c>
      <c r="H12" s="31">
        <v>175</v>
      </c>
      <c r="I12" s="30">
        <f>'CCCU (numbers)'!K12/H12</f>
        <v>3.4285714285714287E-2</v>
      </c>
      <c r="J12" s="30">
        <f>'CCCU (numbers)'!L12/H12</f>
        <v>4.5714285714285714E-2</v>
      </c>
      <c r="K12" s="30">
        <f>'CCCU (numbers)'!M12/H12</f>
        <v>0</v>
      </c>
      <c r="L12" s="30">
        <f>'CCCU (numbers)'!N12/H12</f>
        <v>0.08</v>
      </c>
      <c r="M12" s="31">
        <v>247</v>
      </c>
      <c r="N12" s="30">
        <f>'CCCU (numbers)'!Q12/M12</f>
        <v>2.8340080971659919E-2</v>
      </c>
      <c r="O12" s="30">
        <f>'CCCU (numbers)'!R12/M12</f>
        <v>8.0971659919028341E-3</v>
      </c>
      <c r="P12" s="30">
        <f>'CCCU (numbers)'!S12/M12</f>
        <v>8.0971659919028341E-3</v>
      </c>
      <c r="Q12" s="30">
        <f>'CCCU (numbers)'!T12/M12</f>
        <v>4.4534412955465584E-2</v>
      </c>
      <c r="R12" s="31">
        <v>303</v>
      </c>
      <c r="S12" s="30">
        <f>'CCCU (numbers)'!W12/R12</f>
        <v>2.9702970297029702E-2</v>
      </c>
      <c r="T12" s="30">
        <f>'CCCU (numbers)'!X12/R12</f>
        <v>1.65016501650165E-2</v>
      </c>
      <c r="U12" s="30">
        <f>'CCCU (numbers)'!Y12/R12</f>
        <v>6.6006600660066007E-3</v>
      </c>
      <c r="V12" s="30">
        <f>'CCCU (numbers)'!Z12/R12</f>
        <v>5.2805280528052806E-2</v>
      </c>
      <c r="W12" s="31">
        <v>300</v>
      </c>
      <c r="X12" s="30">
        <f>'CCCU (numbers)'!AC12/W12</f>
        <v>1.3333333333333334E-2</v>
      </c>
      <c r="Y12" s="30">
        <f>'CCCU (numbers)'!AD12/W12</f>
        <v>0.02</v>
      </c>
      <c r="Z12" s="30">
        <f>'CCCU (numbers)'!AE12/W12</f>
        <v>6.6666666666666671E-3</v>
      </c>
      <c r="AA12" s="30">
        <f>'CCCU (numbers)'!AF12/W12</f>
        <v>0.04</v>
      </c>
      <c r="AB12" s="33">
        <v>293</v>
      </c>
      <c r="AC12" s="30">
        <f>'CCCU (numbers)'!AI12/AB12</f>
        <v>5.8020477815699661E-2</v>
      </c>
      <c r="AD12" s="30">
        <f>'CCCU (numbers)'!AJ12/AB12</f>
        <v>1.7064846416382253E-2</v>
      </c>
      <c r="AE12" s="30">
        <f>'CCCU (numbers)'!AK12/AB12</f>
        <v>6.8259385665529011E-3</v>
      </c>
      <c r="AF12" s="30">
        <f>'CCCU (numbers)'!AL12/AB12</f>
        <v>8.191126279863481E-2</v>
      </c>
      <c r="AG12" s="51">
        <f t="shared" si="0"/>
        <v>-2.8324957673806134E-2</v>
      </c>
    </row>
    <row r="13" spans="1:33">
      <c r="A13" s="26">
        <v>110361</v>
      </c>
      <c r="B13" s="27" t="s">
        <v>264</v>
      </c>
      <c r="C13" s="31">
        <v>418</v>
      </c>
      <c r="D13" s="30">
        <f>'CCCU (numbers)'!E13/C13</f>
        <v>5.5023923444976079E-2</v>
      </c>
      <c r="E13" s="30">
        <f>'CCCU (numbers)'!F13/C13</f>
        <v>3.5885167464114832E-2</v>
      </c>
      <c r="F13" s="30">
        <f>'CCCU (numbers)'!G13/C13</f>
        <v>9.5693779904306216E-3</v>
      </c>
      <c r="G13" s="30">
        <f>'CCCU (numbers)'!H13/C13</f>
        <v>0.10047846889952153</v>
      </c>
      <c r="H13" s="31">
        <v>564</v>
      </c>
      <c r="I13" s="30">
        <f>'CCCU (numbers)'!K13/H13</f>
        <v>4.7872340425531915E-2</v>
      </c>
      <c r="J13" s="30">
        <f>'CCCU (numbers)'!L13/H13</f>
        <v>4.0780141843971635E-2</v>
      </c>
      <c r="K13" s="30">
        <f>'CCCU (numbers)'!M13/H13</f>
        <v>3.0141843971631204E-2</v>
      </c>
      <c r="L13" s="30">
        <f>'CCCU (numbers)'!N13/H13</f>
        <v>0.11879432624113476</v>
      </c>
      <c r="M13" s="31">
        <v>626</v>
      </c>
      <c r="N13" s="30">
        <f>'CCCU (numbers)'!Q13/M13</f>
        <v>5.2715654952076675E-2</v>
      </c>
      <c r="O13" s="30">
        <f>'CCCU (numbers)'!R13/M13</f>
        <v>3.5143769968051117E-2</v>
      </c>
      <c r="P13" s="30">
        <f>'CCCU (numbers)'!S13/M13</f>
        <v>4.6325878594249199E-2</v>
      </c>
      <c r="Q13" s="30">
        <f>'CCCU (numbers)'!T13/M13</f>
        <v>0.13418530351437699</v>
      </c>
      <c r="R13" s="31">
        <v>711</v>
      </c>
      <c r="S13" s="30">
        <f>'CCCU (numbers)'!W13/R13</f>
        <v>5.0632911392405063E-2</v>
      </c>
      <c r="T13" s="30">
        <f>'CCCU (numbers)'!X13/R13</f>
        <v>3.5161744022503515E-2</v>
      </c>
      <c r="U13" s="30">
        <f>'CCCU (numbers)'!Y13/R13</f>
        <v>4.360056258790436E-2</v>
      </c>
      <c r="V13" s="30">
        <f>'CCCU (numbers)'!Z13/R13</f>
        <v>0.12939521800281295</v>
      </c>
      <c r="W13" s="31">
        <v>825</v>
      </c>
      <c r="X13" s="30">
        <f>'CCCU (numbers)'!AC13/W13</f>
        <v>3.272727272727273E-2</v>
      </c>
      <c r="Y13" s="30">
        <f>'CCCU (numbers)'!AD13/W13</f>
        <v>1.9393939393939394E-2</v>
      </c>
      <c r="Z13" s="30">
        <f>'CCCU (numbers)'!AE13/W13</f>
        <v>0.04</v>
      </c>
      <c r="AA13" s="30">
        <f>'CCCU (numbers)'!AF13/W13</f>
        <v>9.2121212121212118E-2</v>
      </c>
      <c r="AB13" s="33">
        <v>1029</v>
      </c>
      <c r="AC13" s="30">
        <f>'CCCU (numbers)'!AI13/AB13</f>
        <v>2.9154518950437316E-2</v>
      </c>
      <c r="AD13" s="30">
        <f>'CCCU (numbers)'!AJ13/AB13</f>
        <v>1.6520894071914479E-2</v>
      </c>
      <c r="AE13" s="30">
        <f>'CCCU (numbers)'!AK13/AB13</f>
        <v>3.4013605442176874E-2</v>
      </c>
      <c r="AF13" s="30">
        <f>'CCCU (numbers)'!AL13/AB13</f>
        <v>7.9689018464528666E-2</v>
      </c>
      <c r="AG13" s="51">
        <f t="shared" si="0"/>
        <v>-2.0789450434992862E-2</v>
      </c>
    </row>
    <row r="14" spans="1:33">
      <c r="A14" s="26">
        <v>169080</v>
      </c>
      <c r="B14" s="27" t="s">
        <v>265</v>
      </c>
      <c r="C14" s="31">
        <v>872</v>
      </c>
      <c r="D14" s="30">
        <f>'CCCU (numbers)'!E14/C14</f>
        <v>7.3394495412844041E-2</v>
      </c>
      <c r="E14" s="30">
        <f>'CCCU (numbers)'!F14/C14</f>
        <v>3.2110091743119268E-2</v>
      </c>
      <c r="F14" s="30">
        <f>'CCCU (numbers)'!G14/C14</f>
        <v>4.3577981651376149E-2</v>
      </c>
      <c r="G14" s="30">
        <f>'CCCU (numbers)'!H14/C14</f>
        <v>0.14908256880733944</v>
      </c>
      <c r="H14" s="31">
        <v>919</v>
      </c>
      <c r="I14" s="30">
        <f>'CCCU (numbers)'!K14/H14</f>
        <v>4.6789989118607184E-2</v>
      </c>
      <c r="J14" s="30">
        <f>'CCCU (numbers)'!L14/H14</f>
        <v>5.7671381936887922E-2</v>
      </c>
      <c r="K14" s="30">
        <f>'CCCU (numbers)'!M14/H14</f>
        <v>4.2437431991294884E-2</v>
      </c>
      <c r="L14" s="30">
        <f>'CCCU (numbers)'!N14/H14</f>
        <v>0.14689880304678998</v>
      </c>
      <c r="M14" s="31">
        <v>823</v>
      </c>
      <c r="N14" s="30">
        <f>'CCCU (numbers)'!Q14/M14</f>
        <v>4.7387606318347507E-2</v>
      </c>
      <c r="O14" s="30">
        <f>'CCCU (numbers)'!R14/M14</f>
        <v>3.4021871202916158E-2</v>
      </c>
      <c r="P14" s="30">
        <f>'CCCU (numbers)'!S14/M14</f>
        <v>4.7387606318347507E-2</v>
      </c>
      <c r="Q14" s="30">
        <f>'CCCU (numbers)'!T14/M14</f>
        <v>0.12879708383961117</v>
      </c>
      <c r="R14" s="31">
        <v>908</v>
      </c>
      <c r="S14" s="30">
        <f>'CCCU (numbers)'!W14/R14</f>
        <v>4.8458149779735685E-2</v>
      </c>
      <c r="T14" s="30">
        <f>'CCCU (numbers)'!X14/R14</f>
        <v>2.5330396475770924E-2</v>
      </c>
      <c r="U14" s="30">
        <f>'CCCU (numbers)'!Y14/R14</f>
        <v>3.9647577092511016E-2</v>
      </c>
      <c r="V14" s="30">
        <f>'CCCU (numbers)'!Z14/R14</f>
        <v>0.11343612334801761</v>
      </c>
      <c r="W14" s="31">
        <v>795</v>
      </c>
      <c r="X14" s="30">
        <f>'CCCU (numbers)'!AC14/W14</f>
        <v>3.8993710691823898E-2</v>
      </c>
      <c r="Y14" s="30">
        <f>'CCCU (numbers)'!AD14/W14</f>
        <v>2.0125786163522012E-2</v>
      </c>
      <c r="Z14" s="30">
        <f>'CCCU (numbers)'!AE14/W14</f>
        <v>4.5283018867924525E-2</v>
      </c>
      <c r="AA14" s="30">
        <f>'CCCU (numbers)'!AF14/W14</f>
        <v>0.10440251572327044</v>
      </c>
      <c r="AB14" s="33">
        <v>852</v>
      </c>
      <c r="AC14" s="30">
        <f>'CCCU (numbers)'!AI14/AB14</f>
        <v>4.1079812206572773E-2</v>
      </c>
      <c r="AD14" s="30">
        <f>'CCCU (numbers)'!AJ14/AB14</f>
        <v>1.6431924882629109E-2</v>
      </c>
      <c r="AE14" s="30">
        <f>'CCCU (numbers)'!AK14/AB14</f>
        <v>4.5774647887323945E-2</v>
      </c>
      <c r="AF14" s="30">
        <f>'CCCU (numbers)'!AL14/AB14</f>
        <v>0.10328638497652583</v>
      </c>
      <c r="AG14" s="51">
        <f t="shared" si="0"/>
        <v>-4.5796183830813617E-2</v>
      </c>
    </row>
    <row r="15" spans="1:33">
      <c r="A15" s="26">
        <v>156365</v>
      </c>
      <c r="B15" s="27" t="s">
        <v>266</v>
      </c>
      <c r="C15" s="31">
        <v>196</v>
      </c>
      <c r="D15" s="30">
        <f>'CCCU (numbers)'!E15/C15</f>
        <v>2.0408163265306121E-2</v>
      </c>
      <c r="E15" s="30">
        <f>'CCCU (numbers)'!F15/C15</f>
        <v>1.5306122448979591E-2</v>
      </c>
      <c r="F15" s="30">
        <f>'CCCU (numbers)'!G15/C15</f>
        <v>0</v>
      </c>
      <c r="G15" s="30">
        <f>'CCCU (numbers)'!H15/C15</f>
        <v>3.5714285714285712E-2</v>
      </c>
      <c r="H15" s="31">
        <v>175</v>
      </c>
      <c r="I15" s="30">
        <f>'CCCU (numbers)'!K15/H15</f>
        <v>2.8571428571428571E-2</v>
      </c>
      <c r="J15" s="30">
        <f>'CCCU (numbers)'!L15/H15</f>
        <v>2.8571428571428571E-2</v>
      </c>
      <c r="K15" s="30">
        <f>'CCCU (numbers)'!M15/H15</f>
        <v>0</v>
      </c>
      <c r="L15" s="30">
        <f>'CCCU (numbers)'!N15/H15</f>
        <v>5.7142857142857141E-2</v>
      </c>
      <c r="M15" s="31">
        <v>220</v>
      </c>
      <c r="N15" s="30">
        <f>'CCCU (numbers)'!Q15/M15</f>
        <v>1.8181818181818181E-2</v>
      </c>
      <c r="O15" s="30">
        <f>'CCCU (numbers)'!R15/M15</f>
        <v>4.5454545454545452E-3</v>
      </c>
      <c r="P15" s="30">
        <f>'CCCU (numbers)'!S15/M15</f>
        <v>0</v>
      </c>
      <c r="Q15" s="30">
        <f>'CCCU (numbers)'!T15/M15</f>
        <v>2.2727272727272728E-2</v>
      </c>
      <c r="R15" s="31">
        <v>256</v>
      </c>
      <c r="S15" s="30">
        <f>'CCCU (numbers)'!W15/R15</f>
        <v>3.125E-2</v>
      </c>
      <c r="T15" s="30">
        <f>'CCCU (numbers)'!X15/R15</f>
        <v>1.5625E-2</v>
      </c>
      <c r="U15" s="30">
        <f>'CCCU (numbers)'!Y15/R15</f>
        <v>0</v>
      </c>
      <c r="V15" s="30">
        <f>'CCCU (numbers)'!Z15/R15</f>
        <v>4.6875E-2</v>
      </c>
      <c r="W15" s="31">
        <v>325</v>
      </c>
      <c r="X15" s="30">
        <f>'CCCU (numbers)'!AC15/W15</f>
        <v>1.5384615384615385E-2</v>
      </c>
      <c r="Y15" s="30">
        <f>'CCCU (numbers)'!AD15/W15</f>
        <v>2.7692307692307693E-2</v>
      </c>
      <c r="Z15" s="30">
        <f>'CCCU (numbers)'!AE15/W15</f>
        <v>0</v>
      </c>
      <c r="AA15" s="30">
        <f>'CCCU (numbers)'!AF15/W15</f>
        <v>4.3076923076923075E-2</v>
      </c>
      <c r="AB15" s="33">
        <v>333</v>
      </c>
      <c r="AC15" s="30">
        <f>'CCCU (numbers)'!AI15/AB15</f>
        <v>2.1021021021021023E-2</v>
      </c>
      <c r="AD15" s="30">
        <f>'CCCU (numbers)'!AJ15/AB15</f>
        <v>1.2012012012012012E-2</v>
      </c>
      <c r="AE15" s="30">
        <f>'CCCU (numbers)'!AK15/AB15</f>
        <v>0</v>
      </c>
      <c r="AF15" s="30">
        <f>'CCCU (numbers)'!AL15/AB15</f>
        <v>3.3033033033033031E-2</v>
      </c>
      <c r="AG15" s="51">
        <f t="shared" si="0"/>
        <v>-2.6812526812526813E-3</v>
      </c>
    </row>
    <row r="16" spans="1:33">
      <c r="A16" s="26">
        <v>219806</v>
      </c>
      <c r="B16" s="27" t="s">
        <v>267</v>
      </c>
      <c r="C16" s="31">
        <v>394</v>
      </c>
      <c r="D16" s="30">
        <f>'CCCU (numbers)'!E16/C16</f>
        <v>2.5380710659898477E-2</v>
      </c>
      <c r="E16" s="30">
        <f>'CCCU (numbers)'!F16/C16</f>
        <v>4.060913705583756E-2</v>
      </c>
      <c r="F16" s="30">
        <f>'CCCU (numbers)'!G16/C16</f>
        <v>8.3756345177664976E-2</v>
      </c>
      <c r="G16" s="30">
        <f>'CCCU (numbers)'!H16/C16</f>
        <v>0.14974619289340102</v>
      </c>
      <c r="H16" s="31">
        <v>403</v>
      </c>
      <c r="I16" s="30">
        <f>'CCCU (numbers)'!K16/H16</f>
        <v>1.2406947890818859E-2</v>
      </c>
      <c r="J16" s="30">
        <f>'CCCU (numbers)'!L16/H16</f>
        <v>2.9776674937965261E-2</v>
      </c>
      <c r="K16" s="30">
        <f>'CCCU (numbers)'!M16/H16</f>
        <v>5.7071960297766747E-2</v>
      </c>
      <c r="L16" s="30">
        <f>'CCCU (numbers)'!N16/H16</f>
        <v>9.9255583126550875E-2</v>
      </c>
      <c r="M16" s="31">
        <v>347</v>
      </c>
      <c r="N16" s="30">
        <f>'CCCU (numbers)'!Q16/M16</f>
        <v>2.0172910662824207E-2</v>
      </c>
      <c r="O16" s="30">
        <f>'CCCU (numbers)'!R16/M16</f>
        <v>3.1700288184438041E-2</v>
      </c>
      <c r="P16" s="30">
        <f>'CCCU (numbers)'!S16/M16</f>
        <v>4.8991354466858789E-2</v>
      </c>
      <c r="Q16" s="30">
        <f>'CCCU (numbers)'!T16/M16</f>
        <v>0.10086455331412104</v>
      </c>
      <c r="R16" s="31">
        <v>326</v>
      </c>
      <c r="S16" s="30">
        <f>'CCCU (numbers)'!W16/R16</f>
        <v>2.1472392638036811E-2</v>
      </c>
      <c r="T16" s="30">
        <f>'CCCU (numbers)'!X16/R16</f>
        <v>2.7607361963190184E-2</v>
      </c>
      <c r="U16" s="30">
        <f>'CCCU (numbers)'!Y16/R16</f>
        <v>4.6012269938650305E-2</v>
      </c>
      <c r="V16" s="30">
        <f>'CCCU (numbers)'!Z16/R16</f>
        <v>9.5092024539877307E-2</v>
      </c>
      <c r="W16" s="31">
        <v>333</v>
      </c>
      <c r="X16" s="30">
        <f>'CCCU (numbers)'!AC16/W16</f>
        <v>1.2012012012012012E-2</v>
      </c>
      <c r="Y16" s="30">
        <f>'CCCU (numbers)'!AD16/W16</f>
        <v>9.0090090090090089E-3</v>
      </c>
      <c r="Z16" s="30">
        <f>'CCCU (numbers)'!AE16/W16</f>
        <v>4.8048048048048048E-2</v>
      </c>
      <c r="AA16" s="30">
        <f>'CCCU (numbers)'!AF16/W16</f>
        <v>6.9069069069069067E-2</v>
      </c>
      <c r="AB16" s="33">
        <v>328</v>
      </c>
      <c r="AC16" s="30">
        <f>'CCCU (numbers)'!AI16/AB16</f>
        <v>2.1341463414634148E-2</v>
      </c>
      <c r="AD16" s="30">
        <f>'CCCU (numbers)'!AJ16/AB16</f>
        <v>6.0975609756097563E-3</v>
      </c>
      <c r="AE16" s="30">
        <f>'CCCU (numbers)'!AK16/AB16</f>
        <v>7.0121951219512202E-2</v>
      </c>
      <c r="AF16" s="30">
        <f>'CCCU (numbers)'!AL16/AB16</f>
        <v>9.7560975609756101E-2</v>
      </c>
      <c r="AG16" s="51">
        <f t="shared" si="0"/>
        <v>-5.2185217283644919E-2</v>
      </c>
    </row>
    <row r="17" spans="1:33">
      <c r="A17" s="26">
        <v>201654</v>
      </c>
      <c r="B17" s="27" t="s">
        <v>268</v>
      </c>
      <c r="C17" s="31">
        <v>620</v>
      </c>
      <c r="D17" s="30">
        <f>'CCCU (numbers)'!E17/C17</f>
        <v>4.3548387096774194E-2</v>
      </c>
      <c r="E17" s="30">
        <f>'CCCU (numbers)'!F17/C17</f>
        <v>2.2580645161290321E-2</v>
      </c>
      <c r="F17" s="30">
        <f>'CCCU (numbers)'!G17/C17</f>
        <v>3.2258064516129032E-3</v>
      </c>
      <c r="G17" s="30">
        <f>'CCCU (numbers)'!H17/C17</f>
        <v>6.9354838709677416E-2</v>
      </c>
      <c r="H17" s="31">
        <v>625</v>
      </c>
      <c r="I17" s="30">
        <f>'CCCU (numbers)'!K17/H17</f>
        <v>3.04E-2</v>
      </c>
      <c r="J17" s="30">
        <f>'CCCU (numbers)'!L17/H17</f>
        <v>2.0799999999999999E-2</v>
      </c>
      <c r="K17" s="30">
        <f>'CCCU (numbers)'!M17/H17</f>
        <v>4.7999999999999996E-3</v>
      </c>
      <c r="L17" s="30">
        <f>'CCCU (numbers)'!N17/H17</f>
        <v>5.6000000000000001E-2</v>
      </c>
      <c r="M17" s="31">
        <v>617</v>
      </c>
      <c r="N17" s="30">
        <f>'CCCU (numbers)'!Q17/M17</f>
        <v>3.7277147487844407E-2</v>
      </c>
      <c r="O17" s="30">
        <f>'CCCU (numbers)'!R17/M17</f>
        <v>2.5931928687196109E-2</v>
      </c>
      <c r="P17" s="30">
        <f>'CCCU (numbers)'!S17/M17</f>
        <v>8.1037277147487843E-3</v>
      </c>
      <c r="Q17" s="30">
        <f>'CCCU (numbers)'!T17/M17</f>
        <v>7.1312803889789306E-2</v>
      </c>
      <c r="R17" s="31">
        <v>629</v>
      </c>
      <c r="S17" s="30">
        <f>'CCCU (numbers)'!W17/R17</f>
        <v>2.5437201907790145E-2</v>
      </c>
      <c r="T17" s="30">
        <f>'CCCU (numbers)'!X17/R17</f>
        <v>2.5437201907790145E-2</v>
      </c>
      <c r="U17" s="30">
        <f>'CCCU (numbers)'!Y17/R17</f>
        <v>6.3593004769475362E-3</v>
      </c>
      <c r="V17" s="30">
        <f>'CCCU (numbers)'!Z17/R17</f>
        <v>5.7233704292527825E-2</v>
      </c>
      <c r="W17" s="31">
        <v>622</v>
      </c>
      <c r="X17" s="30">
        <f>'CCCU (numbers)'!AC17/W17</f>
        <v>2.4115755627009645E-2</v>
      </c>
      <c r="Y17" s="30">
        <f>'CCCU (numbers)'!AD17/W17</f>
        <v>3.3762057877813507E-2</v>
      </c>
      <c r="Z17" s="30">
        <f>'CCCU (numbers)'!AE17/W17</f>
        <v>6.4308681672025723E-3</v>
      </c>
      <c r="AA17" s="30">
        <f>'CCCU (numbers)'!AF17/W17</f>
        <v>6.4308681672025719E-2</v>
      </c>
      <c r="AB17" s="33">
        <v>722</v>
      </c>
      <c r="AC17" s="30">
        <f>'CCCU (numbers)'!AI17/AB17</f>
        <v>3.1855955678670361E-2</v>
      </c>
      <c r="AD17" s="30">
        <f>'CCCU (numbers)'!AJ17/AB17</f>
        <v>1.8005540166204988E-2</v>
      </c>
      <c r="AE17" s="30">
        <f>'CCCU (numbers)'!AK17/AB17</f>
        <v>2.7700831024930748E-3</v>
      </c>
      <c r="AF17" s="30">
        <f>'CCCU (numbers)'!AL17/AB17</f>
        <v>5.2631578947368418E-2</v>
      </c>
      <c r="AG17" s="51">
        <f t="shared" si="0"/>
        <v>-1.6723259762308998E-2</v>
      </c>
    </row>
    <row r="18" spans="1:33">
      <c r="A18" s="26">
        <v>217688</v>
      </c>
      <c r="B18" s="27" t="s">
        <v>269</v>
      </c>
      <c r="C18" s="31">
        <v>327</v>
      </c>
      <c r="D18" s="30">
        <f>'CCCU (numbers)'!E18/C18</f>
        <v>1.834862385321101E-2</v>
      </c>
      <c r="E18" s="30">
        <f>'CCCU (numbers)'!F18/C18</f>
        <v>1.5290519877675841E-2</v>
      </c>
      <c r="F18" s="30">
        <f>'CCCU (numbers)'!G18/C18</f>
        <v>3.669724770642202E-2</v>
      </c>
      <c r="G18" s="30">
        <f>'CCCU (numbers)'!H18/C18</f>
        <v>7.0336391437308868E-2</v>
      </c>
      <c r="H18" s="31">
        <v>386</v>
      </c>
      <c r="I18" s="30">
        <f>'CCCU (numbers)'!K18/H18</f>
        <v>2.3316062176165803E-2</v>
      </c>
      <c r="J18" s="30">
        <f>'CCCU (numbers)'!L18/H18</f>
        <v>2.5906735751295335E-2</v>
      </c>
      <c r="K18" s="30">
        <f>'CCCU (numbers)'!M18/H18</f>
        <v>7.7720207253886009E-2</v>
      </c>
      <c r="L18" s="30">
        <f>'CCCU (numbers)'!N18/H18</f>
        <v>0.12694300518134716</v>
      </c>
      <c r="M18" s="31">
        <v>437</v>
      </c>
      <c r="N18" s="30">
        <f>'CCCU (numbers)'!Q18/M18</f>
        <v>1.8306636155606407E-2</v>
      </c>
      <c r="O18" s="30">
        <f>'CCCU (numbers)'!R18/M18</f>
        <v>2.0594965675057208E-2</v>
      </c>
      <c r="P18" s="30">
        <f>'CCCU (numbers)'!S18/M18</f>
        <v>5.2631578947368418E-2</v>
      </c>
      <c r="Q18" s="30">
        <f>'CCCU (numbers)'!T18/M18</f>
        <v>9.1533180778032033E-2</v>
      </c>
      <c r="R18" s="31">
        <v>464</v>
      </c>
      <c r="S18" s="30">
        <f>'CCCU (numbers)'!W18/R18</f>
        <v>8.6206896551724137E-3</v>
      </c>
      <c r="T18" s="30">
        <f>'CCCU (numbers)'!X18/R18</f>
        <v>2.5862068965517241E-2</v>
      </c>
      <c r="U18" s="30">
        <f>'CCCU (numbers)'!Y18/R18</f>
        <v>5.1724137931034482E-2</v>
      </c>
      <c r="V18" s="30">
        <f>'CCCU (numbers)'!Z18/R18</f>
        <v>8.6206896551724144E-2</v>
      </c>
      <c r="W18" s="31">
        <v>412</v>
      </c>
      <c r="X18" s="30">
        <f>'CCCU (numbers)'!AC18/W18</f>
        <v>2.1844660194174758E-2</v>
      </c>
      <c r="Y18" s="30">
        <f>'CCCU (numbers)'!AD18/W18</f>
        <v>2.4271844660194174E-2</v>
      </c>
      <c r="Z18" s="30">
        <f>'CCCU (numbers)'!AE18/W18</f>
        <v>4.3689320388349516E-2</v>
      </c>
      <c r="AA18" s="30">
        <f>'CCCU (numbers)'!AF18/W18</f>
        <v>8.9805825242718448E-2</v>
      </c>
      <c r="AB18" s="33">
        <v>481</v>
      </c>
      <c r="AC18" s="30">
        <f>'CCCU (numbers)'!AI18/AB18</f>
        <v>1.4553014553014554E-2</v>
      </c>
      <c r="AD18" s="30">
        <f>'CCCU (numbers)'!AJ18/AB18</f>
        <v>2.4948024948024949E-2</v>
      </c>
      <c r="AE18" s="30">
        <f>'CCCU (numbers)'!AK18/AB18</f>
        <v>3.9501039501039503E-2</v>
      </c>
      <c r="AF18" s="30">
        <f>'CCCU (numbers)'!AL18/AB18</f>
        <v>7.9002079002079006E-2</v>
      </c>
      <c r="AG18" s="51">
        <f t="shared" si="0"/>
        <v>8.6656875647701387E-3</v>
      </c>
    </row>
    <row r="19" spans="1:33">
      <c r="A19" s="26">
        <v>178697</v>
      </c>
      <c r="B19" s="27" t="s">
        <v>270</v>
      </c>
      <c r="C19" s="31">
        <v>284</v>
      </c>
      <c r="D19" s="30">
        <f>'CCCU (numbers)'!E19/C19</f>
        <v>2.464788732394366E-2</v>
      </c>
      <c r="E19" s="30">
        <f>'CCCU (numbers)'!F19/C19</f>
        <v>2.8169014084507043E-2</v>
      </c>
      <c r="F19" s="30">
        <f>'CCCU (numbers)'!G19/C19</f>
        <v>2.1126760563380281E-2</v>
      </c>
      <c r="G19" s="30">
        <f>'CCCU (numbers)'!H19/C19</f>
        <v>7.3943661971830985E-2</v>
      </c>
      <c r="H19" s="31">
        <v>266</v>
      </c>
      <c r="I19" s="30">
        <f>'CCCU (numbers)'!K19/H19</f>
        <v>4.8872180451127817E-2</v>
      </c>
      <c r="J19" s="30">
        <f>'CCCU (numbers)'!L19/H19</f>
        <v>3.3834586466165412E-2</v>
      </c>
      <c r="K19" s="30">
        <f>'CCCU (numbers)'!M19/H19</f>
        <v>3.3834586466165412E-2</v>
      </c>
      <c r="L19" s="30">
        <f>'CCCU (numbers)'!N19/H19</f>
        <v>0.11654135338345864</v>
      </c>
      <c r="M19" s="31">
        <v>291</v>
      </c>
      <c r="N19" s="30">
        <f>'CCCU (numbers)'!Q19/M19</f>
        <v>7.2164948453608241E-2</v>
      </c>
      <c r="O19" s="30">
        <f>'CCCU (numbers)'!R19/M19</f>
        <v>1.3745704467353952E-2</v>
      </c>
      <c r="P19" s="30">
        <f>'CCCU (numbers)'!S19/M19</f>
        <v>6.1855670103092786E-2</v>
      </c>
      <c r="Q19" s="30">
        <f>'CCCU (numbers)'!T19/M19</f>
        <v>0.14776632302405499</v>
      </c>
      <c r="R19" s="31">
        <v>297</v>
      </c>
      <c r="S19" s="30">
        <f>'CCCU (numbers)'!W19/R19</f>
        <v>5.7239057239057242E-2</v>
      </c>
      <c r="T19" s="30">
        <f>'CCCU (numbers)'!X19/R19</f>
        <v>3.0303030303030304E-2</v>
      </c>
      <c r="U19" s="30">
        <f>'CCCU (numbers)'!Y19/R19</f>
        <v>3.0303030303030304E-2</v>
      </c>
      <c r="V19" s="30">
        <f>'CCCU (numbers)'!Z19/R19</f>
        <v>0.11784511784511785</v>
      </c>
      <c r="W19" s="31">
        <v>303</v>
      </c>
      <c r="X19" s="30">
        <f>'CCCU (numbers)'!AC19/W19</f>
        <v>3.9603960396039604E-2</v>
      </c>
      <c r="Y19" s="30">
        <f>'CCCU (numbers)'!AD19/W19</f>
        <v>1.65016501650165E-2</v>
      </c>
      <c r="Z19" s="30">
        <f>'CCCU (numbers)'!AE19/W19</f>
        <v>1.65016501650165E-2</v>
      </c>
      <c r="AA19" s="30">
        <f>'CCCU (numbers)'!AF19/W19</f>
        <v>7.2607260726072612E-2</v>
      </c>
      <c r="AB19" s="33">
        <v>317</v>
      </c>
      <c r="AC19" s="30">
        <f>'CCCU (numbers)'!AI19/AB19</f>
        <v>4.1009463722397478E-2</v>
      </c>
      <c r="AD19" s="30">
        <f>'CCCU (numbers)'!AJ19/AB19</f>
        <v>2.2082018927444796E-2</v>
      </c>
      <c r="AE19" s="30">
        <f>'CCCU (numbers)'!AK19/AB19</f>
        <v>1.8927444794952682E-2</v>
      </c>
      <c r="AF19" s="30">
        <f>'CCCU (numbers)'!AL19/AB19</f>
        <v>8.2018927444794956E-2</v>
      </c>
      <c r="AG19" s="51">
        <f t="shared" si="0"/>
        <v>8.0752654729639717E-3</v>
      </c>
    </row>
    <row r="20" spans="1:33">
      <c r="A20" s="26">
        <v>126669</v>
      </c>
      <c r="B20" s="27" t="s">
        <v>271</v>
      </c>
      <c r="C20" s="31">
        <v>471</v>
      </c>
      <c r="D20" s="30">
        <f>'CCCU (numbers)'!E20/C20</f>
        <v>2.3354564755838639E-2</v>
      </c>
      <c r="E20" s="30">
        <f>'CCCU (numbers)'!F20/C20</f>
        <v>4.246284501061571E-3</v>
      </c>
      <c r="F20" s="30">
        <f>'CCCU (numbers)'!G20/C20</f>
        <v>0</v>
      </c>
      <c r="G20" s="30">
        <f>'CCCU (numbers)'!H20/C20</f>
        <v>2.7600849256900213E-2</v>
      </c>
      <c r="H20" s="31">
        <v>156</v>
      </c>
      <c r="I20" s="30">
        <f>'CCCU (numbers)'!K20/H20</f>
        <v>1.282051282051282E-2</v>
      </c>
      <c r="J20" s="30">
        <f>'CCCU (numbers)'!L20/H20</f>
        <v>6.41025641025641E-3</v>
      </c>
      <c r="K20" s="30">
        <f>'CCCU (numbers)'!M20/H20</f>
        <v>0</v>
      </c>
      <c r="L20" s="30">
        <f>'CCCU (numbers)'!N20/H20</f>
        <v>1.9230769230769232E-2</v>
      </c>
      <c r="M20" s="31">
        <v>332</v>
      </c>
      <c r="N20" s="30">
        <f>'CCCU (numbers)'!Q20/M20</f>
        <v>2.710843373493976E-2</v>
      </c>
      <c r="O20" s="30">
        <f>'CCCU (numbers)'!R20/M20</f>
        <v>6.024096385542169E-3</v>
      </c>
      <c r="P20" s="30">
        <f>'CCCU (numbers)'!S20/M20</f>
        <v>0</v>
      </c>
      <c r="Q20" s="30">
        <f>'CCCU (numbers)'!T20/M20</f>
        <v>3.313253012048193E-2</v>
      </c>
      <c r="R20" s="31">
        <v>424</v>
      </c>
      <c r="S20" s="30">
        <f>'CCCU (numbers)'!W20/R20</f>
        <v>1.6509433962264151E-2</v>
      </c>
      <c r="T20" s="30">
        <f>'CCCU (numbers)'!X20/R20</f>
        <v>2.358490566037736E-2</v>
      </c>
      <c r="U20" s="30">
        <f>'CCCU (numbers)'!Y20/R20</f>
        <v>0</v>
      </c>
      <c r="V20" s="30">
        <f>'CCCU (numbers)'!Z20/R20</f>
        <v>4.0094339622641507E-2</v>
      </c>
      <c r="W20" s="31">
        <v>406</v>
      </c>
      <c r="X20" s="30">
        <f>'CCCU (numbers)'!AC20/W20</f>
        <v>2.9556650246305417E-2</v>
      </c>
      <c r="Y20" s="30">
        <f>'CCCU (numbers)'!AD20/W20</f>
        <v>1.7241379310344827E-2</v>
      </c>
      <c r="Z20" s="30">
        <f>'CCCU (numbers)'!AE20/W20</f>
        <v>0</v>
      </c>
      <c r="AA20" s="30">
        <f>'CCCU (numbers)'!AF20/W20</f>
        <v>4.6798029556650245E-2</v>
      </c>
      <c r="AB20" s="33">
        <v>501</v>
      </c>
      <c r="AC20" s="30">
        <f>'CCCU (numbers)'!AI20/AB20</f>
        <v>1.3972055888223553E-2</v>
      </c>
      <c r="AD20" s="30">
        <f>'CCCU (numbers)'!AJ20/AB20</f>
        <v>1.3972055888223553E-2</v>
      </c>
      <c r="AE20" s="30">
        <f>'CCCU (numbers)'!AK20/AB20</f>
        <v>0</v>
      </c>
      <c r="AF20" s="30">
        <f>'CCCU (numbers)'!AL20/AB20</f>
        <v>2.7944111776447105E-2</v>
      </c>
      <c r="AG20" s="51">
        <f t="shared" si="0"/>
        <v>3.4326251954689205E-4</v>
      </c>
    </row>
    <row r="21" spans="1:33">
      <c r="A21" s="26">
        <v>210331</v>
      </c>
      <c r="B21" s="27" t="s">
        <v>273</v>
      </c>
      <c r="C21" s="31">
        <v>186</v>
      </c>
      <c r="D21" s="30">
        <f>'CCCU (numbers)'!E21/C21</f>
        <v>0</v>
      </c>
      <c r="E21" s="30">
        <f>'CCCU (numbers)'!F21/C21</f>
        <v>0</v>
      </c>
      <c r="F21" s="30">
        <f>'CCCU (numbers)'!G21/C21</f>
        <v>0</v>
      </c>
      <c r="G21" s="30">
        <f>'CCCU (numbers)'!H21/C21</f>
        <v>0</v>
      </c>
      <c r="H21" s="31">
        <v>152</v>
      </c>
      <c r="I21" s="30">
        <f>'CCCU (numbers)'!K21/H21</f>
        <v>1.3157894736842105E-2</v>
      </c>
      <c r="J21" s="30">
        <f>'CCCU (numbers)'!L21/H21</f>
        <v>3.2894736842105261E-2</v>
      </c>
      <c r="K21" s="30">
        <f>'CCCU (numbers)'!M21/H21</f>
        <v>0</v>
      </c>
      <c r="L21" s="30">
        <f>'CCCU (numbers)'!N21/H21</f>
        <v>4.6052631578947366E-2</v>
      </c>
      <c r="M21" s="31">
        <v>191</v>
      </c>
      <c r="N21" s="30">
        <f>'CCCU (numbers)'!Q21/M21</f>
        <v>9.4240837696335081E-2</v>
      </c>
      <c r="O21" s="30">
        <f>'CCCU (numbers)'!R21/M21</f>
        <v>0</v>
      </c>
      <c r="P21" s="30">
        <f>'CCCU (numbers)'!S21/M21</f>
        <v>0</v>
      </c>
      <c r="Q21" s="30">
        <f>'CCCU (numbers)'!T21/M21</f>
        <v>9.4240837696335081E-2</v>
      </c>
      <c r="R21" s="31">
        <v>201</v>
      </c>
      <c r="S21" s="30">
        <f>'CCCU (numbers)'!W21/R21</f>
        <v>6.4676616915422883E-2</v>
      </c>
      <c r="T21" s="30">
        <f>'CCCU (numbers)'!X21/R21</f>
        <v>0</v>
      </c>
      <c r="U21" s="30">
        <f>'CCCU (numbers)'!Y21/R21</f>
        <v>0</v>
      </c>
      <c r="V21" s="30">
        <f>'CCCU (numbers)'!Z21/R21</f>
        <v>6.4676616915422883E-2</v>
      </c>
      <c r="W21" s="31">
        <v>221</v>
      </c>
      <c r="X21" s="30">
        <f>'CCCU (numbers)'!AC21/W21</f>
        <v>3.6199095022624438E-2</v>
      </c>
      <c r="Y21" s="30">
        <f>'CCCU (numbers)'!AD21/W21</f>
        <v>0</v>
      </c>
      <c r="Z21" s="30">
        <f>'CCCU (numbers)'!AE21/W21</f>
        <v>0</v>
      </c>
      <c r="AA21" s="30">
        <f>'CCCU (numbers)'!AF21/W21</f>
        <v>3.6199095022624438E-2</v>
      </c>
      <c r="AB21" s="33">
        <v>202</v>
      </c>
      <c r="AC21" s="30">
        <f>'CCCU (numbers)'!AI21/AB21</f>
        <v>6.9306930693069313E-2</v>
      </c>
      <c r="AD21" s="30">
        <f>'CCCU (numbers)'!AJ21/AB21</f>
        <v>0</v>
      </c>
      <c r="AE21" s="30">
        <f>'CCCU (numbers)'!AK21/AB21</f>
        <v>0</v>
      </c>
      <c r="AF21" s="30">
        <f>'CCCU (numbers)'!AL21/AB21</f>
        <v>6.9306930693069313E-2</v>
      </c>
      <c r="AG21" s="51">
        <f t="shared" si="0"/>
        <v>6.9306930693069313E-2</v>
      </c>
    </row>
    <row r="22" spans="1:33">
      <c r="A22" s="26">
        <v>170037</v>
      </c>
      <c r="B22" s="27" t="s">
        <v>274</v>
      </c>
      <c r="C22" s="31">
        <v>371</v>
      </c>
      <c r="D22" s="30">
        <f>'CCCU (numbers)'!E22/C22</f>
        <v>2.6954177897574125E-2</v>
      </c>
      <c r="E22" s="30">
        <f>'CCCU (numbers)'!F22/C22</f>
        <v>1.078167115902965E-2</v>
      </c>
      <c r="F22" s="30">
        <f>'CCCU (numbers)'!G22/C22</f>
        <v>5.3908355795148251E-3</v>
      </c>
      <c r="G22" s="30">
        <f>'CCCU (numbers)'!H22/C22</f>
        <v>4.3126684636118601E-2</v>
      </c>
      <c r="H22" s="31">
        <v>357</v>
      </c>
      <c r="I22" s="30">
        <f>'CCCU (numbers)'!K22/H22</f>
        <v>3.081232492997199E-2</v>
      </c>
      <c r="J22" s="30">
        <f>'CCCU (numbers)'!L22/H22</f>
        <v>8.4033613445378148E-3</v>
      </c>
      <c r="K22" s="30">
        <f>'CCCU (numbers)'!M22/H22</f>
        <v>8.4033613445378148E-3</v>
      </c>
      <c r="L22" s="30">
        <f>'CCCU (numbers)'!N22/H22</f>
        <v>4.7619047619047616E-2</v>
      </c>
      <c r="M22" s="31">
        <v>366</v>
      </c>
      <c r="N22" s="30">
        <f>'CCCU (numbers)'!Q22/M22</f>
        <v>2.185792349726776E-2</v>
      </c>
      <c r="O22" s="30">
        <f>'CCCU (numbers)'!R22/M22</f>
        <v>1.6393442622950821E-2</v>
      </c>
      <c r="P22" s="30">
        <f>'CCCU (numbers)'!S22/M22</f>
        <v>2.7322404371584699E-3</v>
      </c>
      <c r="Q22" s="30">
        <f>'CCCU (numbers)'!T22/M22</f>
        <v>4.0983606557377046E-2</v>
      </c>
      <c r="R22" s="31">
        <v>386</v>
      </c>
      <c r="S22" s="30">
        <f>'CCCU (numbers)'!W22/R22</f>
        <v>1.8134715025906734E-2</v>
      </c>
      <c r="T22" s="30">
        <f>'CCCU (numbers)'!X22/R22</f>
        <v>1.2953367875647668E-2</v>
      </c>
      <c r="U22" s="30">
        <f>'CCCU (numbers)'!Y22/R22</f>
        <v>1.0362694300518135E-2</v>
      </c>
      <c r="V22" s="30">
        <f>'CCCU (numbers)'!Z22/R22</f>
        <v>4.145077720207254E-2</v>
      </c>
      <c r="W22" s="31">
        <v>377</v>
      </c>
      <c r="X22" s="30">
        <f>'CCCU (numbers)'!AC22/W22</f>
        <v>1.3262599469496022E-2</v>
      </c>
      <c r="Y22" s="30">
        <f>'CCCU (numbers)'!AD22/W22</f>
        <v>7.9575596816976128E-3</v>
      </c>
      <c r="Z22" s="30">
        <f>'CCCU (numbers)'!AE22/W22</f>
        <v>2.6525198938992041E-3</v>
      </c>
      <c r="AA22" s="30">
        <f>'CCCU (numbers)'!AF22/W22</f>
        <v>2.3872679045092837E-2</v>
      </c>
      <c r="AB22" s="33">
        <v>461</v>
      </c>
      <c r="AC22" s="30">
        <f>'CCCU (numbers)'!AI22/AB22</f>
        <v>4.3383947939262474E-3</v>
      </c>
      <c r="AD22" s="30">
        <f>'CCCU (numbers)'!AJ22/AB22</f>
        <v>4.3383947939262474E-3</v>
      </c>
      <c r="AE22" s="30">
        <f>'CCCU (numbers)'!AK22/AB22</f>
        <v>0</v>
      </c>
      <c r="AF22" s="30">
        <f>'CCCU (numbers)'!AL22/AB22</f>
        <v>8.6767895878524948E-3</v>
      </c>
      <c r="AG22" s="51">
        <f t="shared" si="0"/>
        <v>-3.4449895048266108E-2</v>
      </c>
    </row>
    <row r="23" spans="1:33">
      <c r="A23" s="26">
        <v>139393</v>
      </c>
      <c r="B23" s="27" t="s">
        <v>275</v>
      </c>
      <c r="C23" s="31">
        <v>402</v>
      </c>
      <c r="D23" s="30">
        <f>'CCCU (numbers)'!E23/C23</f>
        <v>4.7263681592039801E-2</v>
      </c>
      <c r="E23" s="30">
        <f>'CCCU (numbers)'!F23/C23</f>
        <v>7.2139303482587069E-2</v>
      </c>
      <c r="F23" s="30">
        <f>'CCCU (numbers)'!G23/C23</f>
        <v>4.7263681592039801E-2</v>
      </c>
      <c r="G23" s="30">
        <f>'CCCU (numbers)'!H23/C23</f>
        <v>0.16666666666666666</v>
      </c>
      <c r="H23" s="31">
        <v>341</v>
      </c>
      <c r="I23" s="30">
        <f>'CCCU (numbers)'!K23/H23</f>
        <v>7.0381231671554259E-2</v>
      </c>
      <c r="J23" s="30">
        <f>'CCCU (numbers)'!L23/H23</f>
        <v>4.1055718475073312E-2</v>
      </c>
      <c r="K23" s="30">
        <f>'CCCU (numbers)'!M23/H23</f>
        <v>3.8123167155425221E-2</v>
      </c>
      <c r="L23" s="30">
        <f>'CCCU (numbers)'!N23/H23</f>
        <v>0.14956011730205279</v>
      </c>
      <c r="M23" s="31">
        <v>347</v>
      </c>
      <c r="N23" s="30">
        <f>'CCCU (numbers)'!Q23/M23</f>
        <v>4.6109510086455328E-2</v>
      </c>
      <c r="O23" s="30">
        <f>'CCCU (numbers)'!R23/M23</f>
        <v>4.8991354466858789E-2</v>
      </c>
      <c r="P23" s="30">
        <f>'CCCU (numbers)'!S23/M23</f>
        <v>1.7291066282420751E-2</v>
      </c>
      <c r="Q23" s="30">
        <f>'CCCU (numbers)'!T23/M23</f>
        <v>0.11239193083573487</v>
      </c>
      <c r="R23" s="31">
        <v>376</v>
      </c>
      <c r="S23" s="30">
        <f>'CCCU (numbers)'!W23/R23</f>
        <v>6.3829787234042548E-2</v>
      </c>
      <c r="T23" s="30">
        <f>'CCCU (numbers)'!X23/R23</f>
        <v>6.3829787234042548E-2</v>
      </c>
      <c r="U23" s="30">
        <f>'CCCU (numbers)'!Y23/R23</f>
        <v>3.4574468085106384E-2</v>
      </c>
      <c r="V23" s="30">
        <f>'CCCU (numbers)'!Z23/R23</f>
        <v>0.16223404255319149</v>
      </c>
      <c r="W23" s="31">
        <v>224</v>
      </c>
      <c r="X23" s="30">
        <f>'CCCU (numbers)'!AC23/W23</f>
        <v>5.8035714285714288E-2</v>
      </c>
      <c r="Y23" s="30">
        <f>'CCCU (numbers)'!AD23/W23</f>
        <v>4.4642857142857144E-2</v>
      </c>
      <c r="Z23" s="30">
        <f>'CCCU (numbers)'!AE23/W23</f>
        <v>4.0178571428571432E-2</v>
      </c>
      <c r="AA23" s="30">
        <f>'CCCU (numbers)'!AF23/W23</f>
        <v>0.14285714285714285</v>
      </c>
      <c r="AB23" s="33">
        <v>243</v>
      </c>
      <c r="AC23" s="30">
        <f>'CCCU (numbers)'!AI23/AB23</f>
        <v>0.13580246913580246</v>
      </c>
      <c r="AD23" s="30">
        <f>'CCCU (numbers)'!AJ23/AB23</f>
        <v>6.1728395061728392E-2</v>
      </c>
      <c r="AE23" s="30">
        <f>'CCCU (numbers)'!AK23/AB23</f>
        <v>3.7037037037037035E-2</v>
      </c>
      <c r="AF23" s="30">
        <f>'CCCU (numbers)'!AL23/AB23</f>
        <v>0.23456790123456789</v>
      </c>
      <c r="AG23" s="51">
        <f t="shared" si="0"/>
        <v>6.7901234567901231E-2</v>
      </c>
    </row>
    <row r="24" spans="1:33">
      <c r="A24" s="26">
        <v>174862</v>
      </c>
      <c r="B24" s="27" t="s">
        <v>276</v>
      </c>
      <c r="C24" s="31">
        <v>119</v>
      </c>
      <c r="D24" s="30">
        <f>'CCCU (numbers)'!E24/C24</f>
        <v>1.680672268907563E-2</v>
      </c>
      <c r="E24" s="30">
        <f>'CCCU (numbers)'!F24/C24</f>
        <v>3.3613445378151259E-2</v>
      </c>
      <c r="F24" s="30">
        <f>'CCCU (numbers)'!G24/C24</f>
        <v>0</v>
      </c>
      <c r="G24" s="30">
        <f>'CCCU (numbers)'!H24/C24</f>
        <v>5.0420168067226892E-2</v>
      </c>
      <c r="H24" s="31">
        <v>191</v>
      </c>
      <c r="I24" s="30">
        <f>'CCCU (numbers)'!K24/H24</f>
        <v>2.0942408376963352E-2</v>
      </c>
      <c r="J24" s="30">
        <f>'CCCU (numbers)'!L24/H24</f>
        <v>0</v>
      </c>
      <c r="K24" s="30">
        <f>'CCCU (numbers)'!M24/H24</f>
        <v>0</v>
      </c>
      <c r="L24" s="30">
        <f>'CCCU (numbers)'!N24/H24</f>
        <v>2.0942408376963352E-2</v>
      </c>
      <c r="M24" s="31">
        <v>203</v>
      </c>
      <c r="N24" s="30">
        <f>'CCCU (numbers)'!Q24/M24</f>
        <v>4.9261083743842365E-3</v>
      </c>
      <c r="O24" s="30">
        <f>'CCCU (numbers)'!R24/M24</f>
        <v>0</v>
      </c>
      <c r="P24" s="30">
        <f>'CCCU (numbers)'!S24/M24</f>
        <v>0</v>
      </c>
      <c r="Q24" s="30">
        <f>'CCCU (numbers)'!T24/M24</f>
        <v>4.9261083743842365E-3</v>
      </c>
      <c r="R24" s="31">
        <v>226</v>
      </c>
      <c r="S24" s="30">
        <f>'CCCU (numbers)'!W24/R24</f>
        <v>4.4247787610619468E-3</v>
      </c>
      <c r="T24" s="30">
        <f>'CCCU (numbers)'!X24/R24</f>
        <v>0</v>
      </c>
      <c r="U24" s="30">
        <f>'CCCU (numbers)'!Y24/R24</f>
        <v>0</v>
      </c>
      <c r="V24" s="30">
        <f>'CCCU (numbers)'!Z24/R24</f>
        <v>4.4247787610619468E-3</v>
      </c>
      <c r="W24" s="31">
        <v>207</v>
      </c>
      <c r="X24" s="30">
        <f>'CCCU (numbers)'!AC24/W24</f>
        <v>4.830917874396135E-3</v>
      </c>
      <c r="Y24" s="30">
        <f>'CCCU (numbers)'!AD24/W24</f>
        <v>9.6618357487922701E-3</v>
      </c>
      <c r="Z24" s="30">
        <f>'CCCU (numbers)'!AE24/W24</f>
        <v>0</v>
      </c>
      <c r="AA24" s="30">
        <f>'CCCU (numbers)'!AF24/W24</f>
        <v>1.4492753623188406E-2</v>
      </c>
      <c r="AB24" s="33">
        <v>197</v>
      </c>
      <c r="AC24" s="30">
        <f>'CCCU (numbers)'!AI24/AB24</f>
        <v>2.030456852791878E-2</v>
      </c>
      <c r="AD24" s="30">
        <f>'CCCU (numbers)'!AJ24/AB24</f>
        <v>1.015228426395939E-2</v>
      </c>
      <c r="AE24" s="30">
        <f>'CCCU (numbers)'!AK24/AB24</f>
        <v>0</v>
      </c>
      <c r="AF24" s="30">
        <f>'CCCU (numbers)'!AL24/AB24</f>
        <v>3.0456852791878174E-2</v>
      </c>
      <c r="AG24" s="51">
        <f t="shared" si="0"/>
        <v>-1.9963315275348718E-2</v>
      </c>
    </row>
    <row r="25" spans="1:33">
      <c r="A25" s="26">
        <v>224226</v>
      </c>
      <c r="B25" s="27" t="s">
        <v>277</v>
      </c>
      <c r="C25" s="31">
        <v>777</v>
      </c>
      <c r="D25" s="30">
        <f>'CCCU (numbers)'!E25/C25</f>
        <v>2.4453024453024452E-2</v>
      </c>
      <c r="E25" s="30">
        <f>'CCCU (numbers)'!F25/C25</f>
        <v>7.7220077220077222E-3</v>
      </c>
      <c r="F25" s="30">
        <f>'CCCU (numbers)'!G25/C25</f>
        <v>3.8610038610038611E-3</v>
      </c>
      <c r="G25" s="30">
        <f>'CCCU (numbers)'!H25/C25</f>
        <v>3.6036036036036036E-2</v>
      </c>
      <c r="H25" s="31">
        <v>771</v>
      </c>
      <c r="I25" s="30">
        <f>'CCCU (numbers)'!K25/H25</f>
        <v>1.4267185473411154E-2</v>
      </c>
      <c r="J25" s="30">
        <f>'CCCU (numbers)'!L25/H25</f>
        <v>1.6861219195849545E-2</v>
      </c>
      <c r="K25" s="30">
        <f>'CCCU (numbers)'!M25/H25</f>
        <v>5.1880674448767832E-3</v>
      </c>
      <c r="L25" s="30">
        <f>'CCCU (numbers)'!N25/H25</f>
        <v>3.6316472114137487E-2</v>
      </c>
      <c r="M25" s="31">
        <v>811</v>
      </c>
      <c r="N25" s="30">
        <f>'CCCU (numbers)'!Q25/M25</f>
        <v>2.5893958076448828E-2</v>
      </c>
      <c r="O25" s="30">
        <f>'CCCU (numbers)'!R25/M25</f>
        <v>1.2330456226880395E-2</v>
      </c>
      <c r="P25" s="30">
        <f>'CCCU (numbers)'!S25/M25</f>
        <v>7.3982737361282368E-3</v>
      </c>
      <c r="Q25" s="30">
        <f>'CCCU (numbers)'!T25/M25</f>
        <v>4.562268803945746E-2</v>
      </c>
      <c r="R25" s="31">
        <v>858</v>
      </c>
      <c r="S25" s="30">
        <f>'CCCU (numbers)'!W25/R25</f>
        <v>2.3310023310023312E-2</v>
      </c>
      <c r="T25" s="30">
        <f>'CCCU (numbers)'!X25/R25</f>
        <v>1.3986013986013986E-2</v>
      </c>
      <c r="U25" s="30">
        <f>'CCCU (numbers)'!Y25/R25</f>
        <v>1.048951048951049E-2</v>
      </c>
      <c r="V25" s="30">
        <f>'CCCU (numbers)'!Z25/R25</f>
        <v>4.7785547785547784E-2</v>
      </c>
      <c r="W25" s="31">
        <v>697</v>
      </c>
      <c r="X25" s="30">
        <f>'CCCU (numbers)'!AC25/W25</f>
        <v>8.60832137733142E-3</v>
      </c>
      <c r="Y25" s="30">
        <f>'CCCU (numbers)'!AD25/W25</f>
        <v>1.8651362984218076E-2</v>
      </c>
      <c r="Z25" s="30">
        <f>'CCCU (numbers)'!AE25/W25</f>
        <v>1.4347202295552368E-3</v>
      </c>
      <c r="AA25" s="30">
        <f>'CCCU (numbers)'!AF25/W25</f>
        <v>2.8694404591104734E-2</v>
      </c>
      <c r="AB25" s="33">
        <v>728</v>
      </c>
      <c r="AC25" s="30">
        <f>'CCCU (numbers)'!AI25/AB25</f>
        <v>1.2362637362637362E-2</v>
      </c>
      <c r="AD25" s="30">
        <f>'CCCU (numbers)'!AJ25/AB25</f>
        <v>9.6153846153846159E-3</v>
      </c>
      <c r="AE25" s="30">
        <f>'CCCU (numbers)'!AK25/AB25</f>
        <v>4.120879120879121E-3</v>
      </c>
      <c r="AF25" s="30">
        <f>'CCCU (numbers)'!AL25/AB25</f>
        <v>2.60989010989011E-2</v>
      </c>
      <c r="AG25" s="51">
        <f t="shared" si="0"/>
        <v>-9.9371349371349359E-3</v>
      </c>
    </row>
    <row r="26" spans="1:33">
      <c r="A26" s="26">
        <v>153250</v>
      </c>
      <c r="B26" s="27" t="s">
        <v>278</v>
      </c>
      <c r="C26" s="31">
        <v>257</v>
      </c>
      <c r="D26" s="30">
        <f>'CCCU (numbers)'!E26/C26</f>
        <v>3.1128404669260701E-2</v>
      </c>
      <c r="E26" s="30">
        <f>'CCCU (numbers)'!F26/C26</f>
        <v>2.3346303501945526E-2</v>
      </c>
      <c r="F26" s="30">
        <f>'CCCU (numbers)'!G26/C26</f>
        <v>1.1673151750972763E-2</v>
      </c>
      <c r="G26" s="30">
        <f>'CCCU (numbers)'!H26/C26</f>
        <v>6.6147859922178989E-2</v>
      </c>
      <c r="H26" s="31">
        <v>205</v>
      </c>
      <c r="I26" s="30">
        <f>'CCCU (numbers)'!K26/H26</f>
        <v>4.878048780487805E-2</v>
      </c>
      <c r="J26" s="30">
        <f>'CCCU (numbers)'!L26/H26</f>
        <v>2.9268292682926831E-2</v>
      </c>
      <c r="K26" s="30">
        <f>'CCCU (numbers)'!M26/H26</f>
        <v>4.8780487804878049E-3</v>
      </c>
      <c r="L26" s="30">
        <f>'CCCU (numbers)'!N26/H26</f>
        <v>8.2926829268292687E-2</v>
      </c>
      <c r="M26" s="31">
        <v>263</v>
      </c>
      <c r="N26" s="30">
        <f>'CCCU (numbers)'!Q26/M26</f>
        <v>4.9429657794676805E-2</v>
      </c>
      <c r="O26" s="30">
        <f>'CCCU (numbers)'!R26/M26</f>
        <v>3.0418250950570342E-2</v>
      </c>
      <c r="P26" s="30">
        <f>'CCCU (numbers)'!S26/M26</f>
        <v>7.6045627376425855E-3</v>
      </c>
      <c r="Q26" s="30">
        <f>'CCCU (numbers)'!T26/M26</f>
        <v>8.7452471482889732E-2</v>
      </c>
      <c r="R26" s="31">
        <v>265</v>
      </c>
      <c r="S26" s="30">
        <f>'CCCU (numbers)'!W26/R26</f>
        <v>5.6603773584905662E-2</v>
      </c>
      <c r="T26" s="30">
        <f>'CCCU (numbers)'!X26/R26</f>
        <v>1.8867924528301886E-2</v>
      </c>
      <c r="U26" s="30">
        <f>'CCCU (numbers)'!Y26/R26</f>
        <v>0</v>
      </c>
      <c r="V26" s="30">
        <f>'CCCU (numbers)'!Z26/R26</f>
        <v>7.5471698113207544E-2</v>
      </c>
      <c r="W26" s="31">
        <v>284</v>
      </c>
      <c r="X26" s="30">
        <f>'CCCU (numbers)'!AC26/W26</f>
        <v>2.8169014084507043E-2</v>
      </c>
      <c r="Y26" s="30">
        <f>'CCCU (numbers)'!AD26/W26</f>
        <v>2.464788732394366E-2</v>
      </c>
      <c r="Z26" s="30">
        <f>'CCCU (numbers)'!AE26/W26</f>
        <v>3.5211267605633804E-3</v>
      </c>
      <c r="AA26" s="30">
        <f>'CCCU (numbers)'!AF26/W26</f>
        <v>5.6338028169014086E-2</v>
      </c>
      <c r="AB26" s="33">
        <v>299</v>
      </c>
      <c r="AC26" s="30">
        <f>'CCCU (numbers)'!AI26/AB26</f>
        <v>1.3377926421404682E-2</v>
      </c>
      <c r="AD26" s="30">
        <f>'CCCU (numbers)'!AJ26/AB26</f>
        <v>1.0033444816053512E-2</v>
      </c>
      <c r="AE26" s="30">
        <f>'CCCU (numbers)'!AK26/AB26</f>
        <v>0</v>
      </c>
      <c r="AF26" s="30">
        <f>'CCCU (numbers)'!AL26/AB26</f>
        <v>2.3411371237458192E-2</v>
      </c>
      <c r="AG26" s="51">
        <f t="shared" si="0"/>
        <v>-4.2736488684720797E-2</v>
      </c>
    </row>
    <row r="27" spans="1:33">
      <c r="A27" s="26">
        <v>224527</v>
      </c>
      <c r="B27" s="27" t="s">
        <v>279</v>
      </c>
      <c r="C27" s="31">
        <v>207</v>
      </c>
      <c r="D27" s="30">
        <f>'CCCU (numbers)'!E27/C27</f>
        <v>4.3478260869565216E-2</v>
      </c>
      <c r="E27" s="30">
        <f>'CCCU (numbers)'!F27/C27</f>
        <v>4.830917874396135E-3</v>
      </c>
      <c r="F27" s="30">
        <f>'CCCU (numbers)'!G27/C27</f>
        <v>6.7632850241545889E-2</v>
      </c>
      <c r="G27" s="30">
        <f>'CCCU (numbers)'!H27/C27</f>
        <v>0.11594202898550725</v>
      </c>
      <c r="H27" s="31">
        <v>221</v>
      </c>
      <c r="I27" s="30">
        <f>'CCCU (numbers)'!K27/H27</f>
        <v>5.4298642533936653E-2</v>
      </c>
      <c r="J27" s="30">
        <f>'CCCU (numbers)'!L27/H27</f>
        <v>1.8099547511312219E-2</v>
      </c>
      <c r="K27" s="30">
        <f>'CCCU (numbers)'!M27/H27</f>
        <v>3.1674208144796379E-2</v>
      </c>
      <c r="L27" s="30">
        <f>'CCCU (numbers)'!N27/H27</f>
        <v>0.10407239819004525</v>
      </c>
      <c r="M27" s="31">
        <v>258</v>
      </c>
      <c r="N27" s="30">
        <f>'CCCU (numbers)'!Q27/M27</f>
        <v>4.2635658914728682E-2</v>
      </c>
      <c r="O27" s="30">
        <f>'CCCU (numbers)'!R27/M27</f>
        <v>1.5503875968992248E-2</v>
      </c>
      <c r="P27" s="30">
        <f>'CCCU (numbers)'!S27/M27</f>
        <v>1.937984496124031E-2</v>
      </c>
      <c r="Q27" s="30">
        <f>'CCCU (numbers)'!T27/M27</f>
        <v>7.7519379844961239E-2</v>
      </c>
      <c r="R27" s="31">
        <v>195</v>
      </c>
      <c r="S27" s="30">
        <f>'CCCU (numbers)'!W27/R27</f>
        <v>3.5897435897435895E-2</v>
      </c>
      <c r="T27" s="30">
        <f>'CCCU (numbers)'!X27/R27</f>
        <v>3.0769230769230771E-2</v>
      </c>
      <c r="U27" s="30">
        <f>'CCCU (numbers)'!Y27/R27</f>
        <v>3.0769230769230771E-2</v>
      </c>
      <c r="V27" s="30">
        <f>'CCCU (numbers)'!Z27/R27</f>
        <v>9.7435897435897437E-2</v>
      </c>
      <c r="W27" s="31">
        <v>207</v>
      </c>
      <c r="X27" s="30">
        <f>'CCCU (numbers)'!AC27/W27</f>
        <v>2.4154589371980676E-2</v>
      </c>
      <c r="Y27" s="30">
        <f>'CCCU (numbers)'!AD27/W27</f>
        <v>9.6618357487922701E-3</v>
      </c>
      <c r="Z27" s="30">
        <f>'CCCU (numbers)'!AE27/W27</f>
        <v>1.4492753623188406E-2</v>
      </c>
      <c r="AA27" s="30">
        <f>'CCCU (numbers)'!AF27/W27</f>
        <v>4.8309178743961352E-2</v>
      </c>
      <c r="AB27" s="33">
        <v>175</v>
      </c>
      <c r="AC27" s="30">
        <f>'CCCU (numbers)'!AI27/AB27</f>
        <v>0.04</v>
      </c>
      <c r="AD27" s="30">
        <f>'CCCU (numbers)'!AJ27/AB27</f>
        <v>0</v>
      </c>
      <c r="AE27" s="30">
        <f>'CCCU (numbers)'!AK27/AB27</f>
        <v>5.7142857142857143E-3</v>
      </c>
      <c r="AF27" s="30">
        <f>'CCCU (numbers)'!AL27/AB27</f>
        <v>4.5714285714285714E-2</v>
      </c>
      <c r="AG27" s="51">
        <f t="shared" si="0"/>
        <v>-7.0227743271221527E-2</v>
      </c>
    </row>
    <row r="28" spans="1:33">
      <c r="A28" s="26">
        <v>232043</v>
      </c>
      <c r="B28" s="27" t="s">
        <v>280</v>
      </c>
      <c r="C28" s="31">
        <v>264</v>
      </c>
      <c r="D28" s="30">
        <f>'CCCU (numbers)'!E28/C28</f>
        <v>2.6515151515151516E-2</v>
      </c>
      <c r="E28" s="30">
        <f>'CCCU (numbers)'!F28/C28</f>
        <v>1.893939393939394E-2</v>
      </c>
      <c r="F28" s="30">
        <f>'CCCU (numbers)'!G28/C28</f>
        <v>1.1363636363636364E-2</v>
      </c>
      <c r="G28" s="30">
        <f>'CCCU (numbers)'!H28/C28</f>
        <v>5.6818181818181816E-2</v>
      </c>
      <c r="H28" s="31">
        <v>303</v>
      </c>
      <c r="I28" s="30">
        <f>'CCCU (numbers)'!K28/H28</f>
        <v>1.9801980198019802E-2</v>
      </c>
      <c r="J28" s="30">
        <f>'CCCU (numbers)'!L28/H28</f>
        <v>3.3003300330033E-2</v>
      </c>
      <c r="K28" s="30">
        <f>'CCCU (numbers)'!M28/H28</f>
        <v>3.3003300330033004E-3</v>
      </c>
      <c r="L28" s="30">
        <f>'CCCU (numbers)'!N28/H28</f>
        <v>5.6105610561056105E-2</v>
      </c>
      <c r="M28" s="31">
        <v>279</v>
      </c>
      <c r="N28" s="30">
        <f>'CCCU (numbers)'!Q28/M28</f>
        <v>2.1505376344086023E-2</v>
      </c>
      <c r="O28" s="30">
        <f>'CCCU (numbers)'!R28/M28</f>
        <v>1.4336917562724014E-2</v>
      </c>
      <c r="P28" s="30">
        <f>'CCCU (numbers)'!S28/M28</f>
        <v>3.5842293906810036E-3</v>
      </c>
      <c r="Q28" s="30">
        <f>'CCCU (numbers)'!T28/M28</f>
        <v>3.9426523297491037E-2</v>
      </c>
      <c r="R28" s="31">
        <v>265</v>
      </c>
      <c r="S28" s="30">
        <f>'CCCU (numbers)'!W28/R28</f>
        <v>1.8867924528301886E-2</v>
      </c>
      <c r="T28" s="30">
        <f>'CCCU (numbers)'!X28/R28</f>
        <v>1.8867924528301886E-2</v>
      </c>
      <c r="U28" s="30">
        <f>'CCCU (numbers)'!Y28/R28</f>
        <v>0</v>
      </c>
      <c r="V28" s="30">
        <f>'CCCU (numbers)'!Z28/R28</f>
        <v>3.7735849056603772E-2</v>
      </c>
      <c r="W28" s="31">
        <v>279</v>
      </c>
      <c r="X28" s="30">
        <f>'CCCU (numbers)'!AC28/W28</f>
        <v>1.0752688172043012E-2</v>
      </c>
      <c r="Y28" s="30">
        <f>'CCCU (numbers)'!AD28/W28</f>
        <v>3.5842293906810034E-2</v>
      </c>
      <c r="Z28" s="30">
        <f>'CCCU (numbers)'!AE28/W28</f>
        <v>7.1684587813620072E-3</v>
      </c>
      <c r="AA28" s="30">
        <f>'CCCU (numbers)'!AF28/W28</f>
        <v>5.3763440860215055E-2</v>
      </c>
      <c r="AB28" s="33">
        <v>294</v>
      </c>
      <c r="AC28" s="30">
        <f>'CCCU (numbers)'!AI28/AB28</f>
        <v>4.0816326530612242E-2</v>
      </c>
      <c r="AD28" s="30">
        <f>'CCCU (numbers)'!AJ28/AB28</f>
        <v>2.0408163265306121E-2</v>
      </c>
      <c r="AE28" s="30">
        <f>'CCCU (numbers)'!AK28/AB28</f>
        <v>3.4013605442176869E-3</v>
      </c>
      <c r="AF28" s="30">
        <f>'CCCU (numbers)'!AL28/AB28</f>
        <v>6.4625850340136057E-2</v>
      </c>
      <c r="AG28" s="51">
        <f t="shared" si="0"/>
        <v>7.8076685219542405E-3</v>
      </c>
    </row>
    <row r="29" spans="1:33">
      <c r="A29" s="26">
        <v>165644</v>
      </c>
      <c r="B29" s="27" t="s">
        <v>281</v>
      </c>
      <c r="C29" s="31">
        <v>214</v>
      </c>
      <c r="D29" s="30">
        <f>'CCCU (numbers)'!E29/C29</f>
        <v>3.2710280373831772E-2</v>
      </c>
      <c r="E29" s="30">
        <f>'CCCU (numbers)'!F29/C29</f>
        <v>3.7383177570093455E-2</v>
      </c>
      <c r="F29" s="30">
        <f>'CCCU (numbers)'!G29/C29</f>
        <v>5.1401869158878503E-2</v>
      </c>
      <c r="G29" s="30">
        <f>'CCCU (numbers)'!H29/C29</f>
        <v>0.12149532710280374</v>
      </c>
      <c r="H29" s="31">
        <v>240</v>
      </c>
      <c r="I29" s="30">
        <f>'CCCU (numbers)'!K29/H29</f>
        <v>5.8333333333333334E-2</v>
      </c>
      <c r="J29" s="30">
        <f>'CCCU (numbers)'!L29/H29</f>
        <v>2.9166666666666667E-2</v>
      </c>
      <c r="K29" s="30">
        <f>'CCCU (numbers)'!M29/H29</f>
        <v>3.7499999999999999E-2</v>
      </c>
      <c r="L29" s="30">
        <f>'CCCU (numbers)'!N29/H29</f>
        <v>0.125</v>
      </c>
      <c r="M29" s="31">
        <v>155</v>
      </c>
      <c r="N29" s="30">
        <f>'CCCU (numbers)'!Q29/M29</f>
        <v>4.5161290322580643E-2</v>
      </c>
      <c r="O29" s="30">
        <f>'CCCU (numbers)'!R29/M29</f>
        <v>3.2258064516129031E-2</v>
      </c>
      <c r="P29" s="30">
        <f>'CCCU (numbers)'!S29/M29</f>
        <v>3.2258064516129031E-2</v>
      </c>
      <c r="Q29" s="30">
        <f>'CCCU (numbers)'!T29/M29</f>
        <v>0.10967741935483871</v>
      </c>
      <c r="R29" s="31">
        <v>195</v>
      </c>
      <c r="S29" s="30">
        <f>'CCCU (numbers)'!W29/R29</f>
        <v>2.0512820512820513E-2</v>
      </c>
      <c r="T29" s="30">
        <f>'CCCU (numbers)'!X29/R29</f>
        <v>1.5384615384615385E-2</v>
      </c>
      <c r="U29" s="30">
        <f>'CCCU (numbers)'!Y29/R29</f>
        <v>4.6153846153846156E-2</v>
      </c>
      <c r="V29" s="30">
        <f>'CCCU (numbers)'!Z29/R29</f>
        <v>8.2051282051282051E-2</v>
      </c>
      <c r="W29" s="31">
        <v>179</v>
      </c>
      <c r="X29" s="30">
        <f>'CCCU (numbers)'!AC29/W29</f>
        <v>1.11731843575419E-2</v>
      </c>
      <c r="Y29" s="30">
        <f>'CCCU (numbers)'!AD29/W29</f>
        <v>5.5865921787709499E-3</v>
      </c>
      <c r="Z29" s="30">
        <f>'CCCU (numbers)'!AE29/W29</f>
        <v>3.3519553072625698E-2</v>
      </c>
      <c r="AA29" s="30">
        <f>'CCCU (numbers)'!AF29/W29</f>
        <v>5.027932960893855E-2</v>
      </c>
      <c r="AB29" s="33">
        <v>234</v>
      </c>
      <c r="AC29" s="30">
        <f>'CCCU (numbers)'!AI29/AB29</f>
        <v>3.8461538461538464E-2</v>
      </c>
      <c r="AD29" s="30">
        <f>'CCCU (numbers)'!AJ29/AB29</f>
        <v>1.7094017094017096E-2</v>
      </c>
      <c r="AE29" s="30">
        <f>'CCCU (numbers)'!AK29/AB29</f>
        <v>3.8461538461538464E-2</v>
      </c>
      <c r="AF29" s="30">
        <f>'CCCU (numbers)'!AL29/AB29</f>
        <v>9.4017094017094016E-2</v>
      </c>
      <c r="AG29" s="51">
        <f t="shared" si="0"/>
        <v>-2.7478233085709722E-2</v>
      </c>
    </row>
    <row r="30" spans="1:33">
      <c r="A30" s="26">
        <v>212133</v>
      </c>
      <c r="B30" s="27" t="s">
        <v>282</v>
      </c>
      <c r="C30" s="31">
        <v>632</v>
      </c>
      <c r="D30" s="30">
        <f>'CCCU (numbers)'!E30/C30</f>
        <v>3.6392405063291139E-2</v>
      </c>
      <c r="E30" s="30">
        <f>'CCCU (numbers)'!F30/C30</f>
        <v>1.1075949367088608E-2</v>
      </c>
      <c r="F30" s="30">
        <f>'CCCU (numbers)'!G30/C30</f>
        <v>6.3291139240506328E-3</v>
      </c>
      <c r="G30" s="30">
        <f>'CCCU (numbers)'!H30/C30</f>
        <v>5.3797468354430382E-2</v>
      </c>
      <c r="H30" s="31">
        <v>539</v>
      </c>
      <c r="I30" s="30">
        <f>'CCCU (numbers)'!K30/H30</f>
        <v>4.6382189239332093E-2</v>
      </c>
      <c r="J30" s="30">
        <f>'CCCU (numbers)'!L30/H30</f>
        <v>1.4842300556586271E-2</v>
      </c>
      <c r="K30" s="30">
        <f>'CCCU (numbers)'!M30/H30</f>
        <v>7.4211502782931356E-3</v>
      </c>
      <c r="L30" s="30">
        <f>'CCCU (numbers)'!N30/H30</f>
        <v>6.8645640074211506E-2</v>
      </c>
      <c r="M30" s="31">
        <v>537</v>
      </c>
      <c r="N30" s="30">
        <f>'CCCU (numbers)'!Q30/M30</f>
        <v>4.2830540037243951E-2</v>
      </c>
      <c r="O30" s="30">
        <f>'CCCU (numbers)'!R30/M30</f>
        <v>2.4208566108007448E-2</v>
      </c>
      <c r="P30" s="30">
        <f>'CCCU (numbers)'!S30/M30</f>
        <v>7.4487895716945996E-3</v>
      </c>
      <c r="Q30" s="30">
        <f>'CCCU (numbers)'!T30/M30</f>
        <v>7.4487895716946001E-2</v>
      </c>
      <c r="R30" s="31">
        <v>517</v>
      </c>
      <c r="S30" s="30">
        <f>'CCCU (numbers)'!W30/R30</f>
        <v>3.0947775628626693E-2</v>
      </c>
      <c r="T30" s="30">
        <f>'CCCU (numbers)'!X30/R30</f>
        <v>2.321083172147002E-2</v>
      </c>
      <c r="U30" s="30">
        <f>'CCCU (numbers)'!Y30/R30</f>
        <v>7.7369439071566732E-3</v>
      </c>
      <c r="V30" s="30">
        <f>'CCCU (numbers)'!Z30/R30</f>
        <v>6.1895551257253385E-2</v>
      </c>
      <c r="W30" s="31">
        <v>522</v>
      </c>
      <c r="X30" s="30">
        <f>'CCCU (numbers)'!AC30/W30</f>
        <v>3.2567049808429116E-2</v>
      </c>
      <c r="Y30" s="30">
        <f>'CCCU (numbers)'!AD30/W30</f>
        <v>2.4904214559386972E-2</v>
      </c>
      <c r="Z30" s="30">
        <f>'CCCU (numbers)'!AE30/W30</f>
        <v>1.1494252873563218E-2</v>
      </c>
      <c r="AA30" s="30">
        <f>'CCCU (numbers)'!AF30/W30</f>
        <v>6.8965517241379309E-2</v>
      </c>
      <c r="AB30" s="33">
        <v>497</v>
      </c>
      <c r="AC30" s="30">
        <f>'CCCU (numbers)'!AI30/AB30</f>
        <v>3.6217303822937627E-2</v>
      </c>
      <c r="AD30" s="30">
        <f>'CCCU (numbers)'!AJ30/AB30</f>
        <v>1.2072434607645875E-2</v>
      </c>
      <c r="AE30" s="30">
        <f>'CCCU (numbers)'!AK30/AB30</f>
        <v>1.0060362173038229E-2</v>
      </c>
      <c r="AF30" s="30">
        <f>'CCCU (numbers)'!AL30/AB30</f>
        <v>5.8350100603621731E-2</v>
      </c>
      <c r="AG30" s="51">
        <f t="shared" si="0"/>
        <v>4.552632249191349E-3</v>
      </c>
    </row>
    <row r="31" spans="1:33">
      <c r="A31" s="26">
        <v>217998</v>
      </c>
      <c r="B31" s="27" t="s">
        <v>284</v>
      </c>
      <c r="C31" s="31">
        <v>99</v>
      </c>
      <c r="D31" s="30">
        <f>'CCCU (numbers)'!E31/C31</f>
        <v>1.0101010101010102E-2</v>
      </c>
      <c r="E31" s="30">
        <f>'CCCU (numbers)'!F31/C31</f>
        <v>1.0101010101010102E-2</v>
      </c>
      <c r="F31" s="30">
        <f>'CCCU (numbers)'!G31/C31</f>
        <v>0.1111111111111111</v>
      </c>
      <c r="G31" s="30">
        <f>'CCCU (numbers)'!H31/C31</f>
        <v>0.13131313131313133</v>
      </c>
      <c r="H31" s="31">
        <v>104</v>
      </c>
      <c r="I31" s="30">
        <f>'CCCU (numbers)'!K31/H31</f>
        <v>1.9230769230769232E-2</v>
      </c>
      <c r="J31" s="30">
        <f>'CCCU (numbers)'!L31/H31</f>
        <v>6.7307692307692304E-2</v>
      </c>
      <c r="K31" s="30">
        <f>'CCCU (numbers)'!M31/H31</f>
        <v>0.13461538461538461</v>
      </c>
      <c r="L31" s="30">
        <f>'CCCU (numbers)'!N31/H31</f>
        <v>0.22115384615384615</v>
      </c>
      <c r="M31" s="31">
        <v>117</v>
      </c>
      <c r="N31" s="30">
        <f>'CCCU (numbers)'!Q31/M31</f>
        <v>9.4017094017094016E-2</v>
      </c>
      <c r="O31" s="30">
        <f>'CCCU (numbers)'!R31/M31</f>
        <v>5.128205128205128E-2</v>
      </c>
      <c r="P31" s="30">
        <f>'CCCU (numbers)'!S31/M31</f>
        <v>0.10256410256410256</v>
      </c>
      <c r="Q31" s="30">
        <f>'CCCU (numbers)'!T31/M31</f>
        <v>0.24786324786324787</v>
      </c>
      <c r="R31" s="31">
        <v>130</v>
      </c>
      <c r="S31" s="30">
        <f>'CCCU (numbers)'!W31/R31</f>
        <v>4.6153846153846156E-2</v>
      </c>
      <c r="T31" s="30">
        <f>'CCCU (numbers)'!X31/R31</f>
        <v>6.9230769230769235E-2</v>
      </c>
      <c r="U31" s="30">
        <f>'CCCU (numbers)'!Y31/R31</f>
        <v>3.8461538461538464E-2</v>
      </c>
      <c r="V31" s="30">
        <f>'CCCU (numbers)'!Z31/R31</f>
        <v>0.15384615384615385</v>
      </c>
      <c r="W31" s="31">
        <v>96</v>
      </c>
      <c r="X31" s="30">
        <f>'CCCU (numbers)'!AC31/W31</f>
        <v>3.125E-2</v>
      </c>
      <c r="Y31" s="30">
        <f>'CCCU (numbers)'!AD31/W31</f>
        <v>4.1666666666666664E-2</v>
      </c>
      <c r="Z31" s="30">
        <f>'CCCU (numbers)'!AE31/W31</f>
        <v>3.125E-2</v>
      </c>
      <c r="AA31" s="30">
        <f>'CCCU (numbers)'!AF31/W31</f>
        <v>0.10416666666666667</v>
      </c>
      <c r="AB31" s="33">
        <v>104</v>
      </c>
      <c r="AC31" s="30">
        <f>'CCCU (numbers)'!AI31/AB31</f>
        <v>2.8846153846153848E-2</v>
      </c>
      <c r="AD31" s="30">
        <f>'CCCU (numbers)'!AJ31/AB31</f>
        <v>3.8461538461538464E-2</v>
      </c>
      <c r="AE31" s="30">
        <f>'CCCU (numbers)'!AK31/AB31</f>
        <v>4.807692307692308E-2</v>
      </c>
      <c r="AF31" s="30">
        <f>'CCCU (numbers)'!AL31/AB31</f>
        <v>0.11538461538461539</v>
      </c>
      <c r="AG31" s="51">
        <f t="shared" si="0"/>
        <v>-1.5928515928515935E-2</v>
      </c>
    </row>
    <row r="32" spans="1:33">
      <c r="A32" s="26">
        <v>177339</v>
      </c>
      <c r="B32" s="27" t="s">
        <v>285</v>
      </c>
      <c r="C32" s="31">
        <v>286</v>
      </c>
      <c r="D32" s="30">
        <f>'CCCU (numbers)'!E32/C32</f>
        <v>0</v>
      </c>
      <c r="E32" s="30">
        <f>'CCCU (numbers)'!F32/C32</f>
        <v>3.1468531468531472E-2</v>
      </c>
      <c r="F32" s="30">
        <f>'CCCU (numbers)'!G32/C32</f>
        <v>0.11538461538461539</v>
      </c>
      <c r="G32" s="30">
        <f>'CCCU (numbers)'!H32/C32</f>
        <v>0.14685314685314685</v>
      </c>
      <c r="H32" s="31">
        <v>352</v>
      </c>
      <c r="I32" s="30">
        <f>'CCCU (numbers)'!K32/H32</f>
        <v>1.9886363636363636E-2</v>
      </c>
      <c r="J32" s="30">
        <f>'CCCU (numbers)'!L32/H32</f>
        <v>1.4204545454545454E-2</v>
      </c>
      <c r="K32" s="30">
        <f>'CCCU (numbers)'!M32/H32</f>
        <v>7.9545454545454544E-2</v>
      </c>
      <c r="L32" s="30">
        <f>'CCCU (numbers)'!N32/H32</f>
        <v>0.11363636363636363</v>
      </c>
      <c r="M32" s="31">
        <v>324</v>
      </c>
      <c r="N32" s="30">
        <f>'CCCU (numbers)'!Q32/M32</f>
        <v>1.8518518518518517E-2</v>
      </c>
      <c r="O32" s="30">
        <f>'CCCU (numbers)'!R32/M32</f>
        <v>2.4691358024691357E-2</v>
      </c>
      <c r="P32" s="30">
        <f>'CCCU (numbers)'!S32/M32</f>
        <v>0.11728395061728394</v>
      </c>
      <c r="Q32" s="30">
        <f>'CCCU (numbers)'!T32/M32</f>
        <v>0.16049382716049382</v>
      </c>
      <c r="R32" s="31">
        <v>346</v>
      </c>
      <c r="S32" s="30">
        <f>'CCCU (numbers)'!W32/R32</f>
        <v>1.1560693641618497E-2</v>
      </c>
      <c r="T32" s="30">
        <f>'CCCU (numbers)'!X32/R32</f>
        <v>1.1560693641618497E-2</v>
      </c>
      <c r="U32" s="30">
        <f>'CCCU (numbers)'!Y32/R32</f>
        <v>4.046242774566474E-2</v>
      </c>
      <c r="V32" s="30">
        <f>'CCCU (numbers)'!Z32/R32</f>
        <v>6.358381502890173E-2</v>
      </c>
      <c r="W32" s="31">
        <v>373</v>
      </c>
      <c r="X32" s="30">
        <f>'CCCU (numbers)'!AC32/W32</f>
        <v>2.1447721179624665E-2</v>
      </c>
      <c r="Y32" s="30">
        <f>'CCCU (numbers)'!AD32/W32</f>
        <v>1.3404825737265416E-2</v>
      </c>
      <c r="Z32" s="30">
        <f>'CCCU (numbers)'!AE32/W32</f>
        <v>4.5576407506702415E-2</v>
      </c>
      <c r="AA32" s="30">
        <f>'CCCU (numbers)'!AF32/W32</f>
        <v>8.0428954423592491E-2</v>
      </c>
      <c r="AB32" s="33">
        <v>386</v>
      </c>
      <c r="AC32" s="30">
        <f>'CCCU (numbers)'!AI32/AB32</f>
        <v>1.5544041450777202E-2</v>
      </c>
      <c r="AD32" s="30">
        <f>'CCCU (numbers)'!AJ32/AB32</f>
        <v>7.7720207253886009E-3</v>
      </c>
      <c r="AE32" s="30">
        <f>'CCCU (numbers)'!AK32/AB32</f>
        <v>4.9222797927461141E-2</v>
      </c>
      <c r="AF32" s="30">
        <f>'CCCU (numbers)'!AL32/AB32</f>
        <v>7.2538860103626937E-2</v>
      </c>
      <c r="AG32" s="51">
        <f t="shared" si="0"/>
        <v>-7.4314286749519912E-2</v>
      </c>
    </row>
    <row r="33" spans="1:33">
      <c r="A33" s="26">
        <v>114813</v>
      </c>
      <c r="B33" s="27" t="s">
        <v>287</v>
      </c>
      <c r="C33" s="31">
        <v>308</v>
      </c>
      <c r="D33" s="30">
        <f>'CCCU (numbers)'!E33/C33</f>
        <v>2.5974025974025976E-2</v>
      </c>
      <c r="E33" s="30">
        <f>'CCCU (numbers)'!F33/C33</f>
        <v>1.2987012987012988E-2</v>
      </c>
      <c r="F33" s="30">
        <f>'CCCU (numbers)'!G33/C33</f>
        <v>0</v>
      </c>
      <c r="G33" s="30">
        <f>'CCCU (numbers)'!H33/C33</f>
        <v>3.896103896103896E-2</v>
      </c>
      <c r="H33" s="31">
        <v>363</v>
      </c>
      <c r="I33" s="30">
        <f>'CCCU (numbers)'!K33/H33</f>
        <v>3.8567493112947659E-2</v>
      </c>
      <c r="J33" s="30">
        <f>'CCCU (numbers)'!L33/H33</f>
        <v>1.6528925619834711E-2</v>
      </c>
      <c r="K33" s="30">
        <f>'CCCU (numbers)'!M33/H33</f>
        <v>1.3774104683195593E-2</v>
      </c>
      <c r="L33" s="30">
        <f>'CCCU (numbers)'!N33/H33</f>
        <v>6.8870523415977963E-2</v>
      </c>
      <c r="M33" s="31">
        <v>448</v>
      </c>
      <c r="N33" s="30">
        <f>'CCCU (numbers)'!Q33/M33</f>
        <v>1.1160714285714286E-2</v>
      </c>
      <c r="O33" s="30">
        <f>'CCCU (numbers)'!R33/M33</f>
        <v>1.1160714285714286E-2</v>
      </c>
      <c r="P33" s="30">
        <f>'CCCU (numbers)'!S33/M33</f>
        <v>8.9285714285714281E-3</v>
      </c>
      <c r="Q33" s="30">
        <f>'CCCU (numbers)'!T33/M33</f>
        <v>3.125E-2</v>
      </c>
      <c r="R33" s="31">
        <v>491</v>
      </c>
      <c r="S33" s="30">
        <f>'CCCU (numbers)'!W33/R33</f>
        <v>2.0366598778004074E-2</v>
      </c>
      <c r="T33" s="30">
        <f>'CCCU (numbers)'!X33/R33</f>
        <v>2.0366598778004074E-2</v>
      </c>
      <c r="U33" s="30">
        <f>'CCCU (numbers)'!Y33/R33</f>
        <v>2.0366598778004071E-3</v>
      </c>
      <c r="V33" s="30">
        <f>'CCCU (numbers)'!Z33/R33</f>
        <v>4.2769857433808553E-2</v>
      </c>
      <c r="W33" s="31">
        <v>747</v>
      </c>
      <c r="X33" s="30">
        <f>'CCCU (numbers)'!AC33/W33</f>
        <v>6.6934404283801874E-3</v>
      </c>
      <c r="Y33" s="30">
        <f>'CCCU (numbers)'!AD33/W33</f>
        <v>1.2048192771084338E-2</v>
      </c>
      <c r="Z33" s="30">
        <f>'CCCU (numbers)'!AE33/W33</f>
        <v>0</v>
      </c>
      <c r="AA33" s="30">
        <f>'CCCU (numbers)'!AF33/W33</f>
        <v>1.8741633199464525E-2</v>
      </c>
      <c r="AB33" s="33">
        <v>595</v>
      </c>
      <c r="AC33" s="30">
        <f>'CCCU (numbers)'!AI33/AB33</f>
        <v>0</v>
      </c>
      <c r="AD33" s="30">
        <f>'CCCU (numbers)'!AJ33/AB33</f>
        <v>1.0084033613445379E-2</v>
      </c>
      <c r="AE33" s="30">
        <f>'CCCU (numbers)'!AK33/AB33</f>
        <v>1.6806722689075631E-3</v>
      </c>
      <c r="AF33" s="30">
        <f>'CCCU (numbers)'!AL33/AB33</f>
        <v>1.1764705882352941E-2</v>
      </c>
      <c r="AG33" s="51">
        <f t="shared" si="0"/>
        <v>-2.7196333078686019E-2</v>
      </c>
    </row>
    <row r="34" spans="1:33">
      <c r="A34" s="26">
        <v>212656</v>
      </c>
      <c r="B34" s="27" t="s">
        <v>288</v>
      </c>
      <c r="C34" s="31">
        <v>424</v>
      </c>
      <c r="D34" s="30">
        <f>'CCCU (numbers)'!E34/C34</f>
        <v>4.0094339622641507E-2</v>
      </c>
      <c r="E34" s="30">
        <f>'CCCU (numbers)'!F34/C34</f>
        <v>1.4150943396226415E-2</v>
      </c>
      <c r="F34" s="30">
        <f>'CCCU (numbers)'!G34/C34</f>
        <v>1.8867924528301886E-2</v>
      </c>
      <c r="G34" s="30">
        <f>'CCCU (numbers)'!H34/C34</f>
        <v>7.3113207547169809E-2</v>
      </c>
      <c r="H34" s="31">
        <v>381</v>
      </c>
      <c r="I34" s="30">
        <f>'CCCU (numbers)'!K34/H34</f>
        <v>4.4619422572178477E-2</v>
      </c>
      <c r="J34" s="30">
        <f>'CCCU (numbers)'!L34/H34</f>
        <v>3.4120734908136482E-2</v>
      </c>
      <c r="K34" s="30">
        <f>'CCCU (numbers)'!M34/H34</f>
        <v>7.874015748031496E-3</v>
      </c>
      <c r="L34" s="30">
        <f>'CCCU (numbers)'!N34/H34</f>
        <v>8.6614173228346455E-2</v>
      </c>
      <c r="M34" s="31">
        <v>424</v>
      </c>
      <c r="N34" s="30">
        <f>'CCCU (numbers)'!Q34/M34</f>
        <v>4.0094339622641507E-2</v>
      </c>
      <c r="O34" s="30">
        <f>'CCCU (numbers)'!R34/M34</f>
        <v>1.8867924528301886E-2</v>
      </c>
      <c r="P34" s="30">
        <f>'CCCU (numbers)'!S34/M34</f>
        <v>2.3584905660377358E-3</v>
      </c>
      <c r="Q34" s="30">
        <f>'CCCU (numbers)'!T34/M34</f>
        <v>6.1320754716981132E-2</v>
      </c>
      <c r="R34" s="31">
        <v>383</v>
      </c>
      <c r="S34" s="30">
        <f>'CCCU (numbers)'!W34/R34</f>
        <v>3.3942558746736295E-2</v>
      </c>
      <c r="T34" s="30">
        <f>'CCCU (numbers)'!X34/R34</f>
        <v>2.8720626631853787E-2</v>
      </c>
      <c r="U34" s="30">
        <f>'CCCU (numbers)'!Y34/R34</f>
        <v>5.2219321148825066E-3</v>
      </c>
      <c r="V34" s="30">
        <f>'CCCU (numbers)'!Z34/R34</f>
        <v>6.7885117493472591E-2</v>
      </c>
      <c r="W34" s="31">
        <v>439</v>
      </c>
      <c r="X34" s="30">
        <f>'CCCU (numbers)'!AC34/W34</f>
        <v>3.4168564920273349E-2</v>
      </c>
      <c r="Y34" s="30">
        <f>'CCCU (numbers)'!AD34/W34</f>
        <v>2.9612756264236904E-2</v>
      </c>
      <c r="Z34" s="30">
        <f>'CCCU (numbers)'!AE34/W34</f>
        <v>2.2779043280182231E-3</v>
      </c>
      <c r="AA34" s="30">
        <f>'CCCU (numbers)'!AF34/W34</f>
        <v>6.6059225512528477E-2</v>
      </c>
      <c r="AB34" s="33">
        <v>443</v>
      </c>
      <c r="AC34" s="30">
        <f>'CCCU (numbers)'!AI34/AB34</f>
        <v>4.2889390519187359E-2</v>
      </c>
      <c r="AD34" s="30">
        <f>'CCCU (numbers)'!AJ34/AB34</f>
        <v>3.160270880361174E-2</v>
      </c>
      <c r="AE34" s="30">
        <f>'CCCU (numbers)'!AK34/AB34</f>
        <v>6.7720090293453723E-3</v>
      </c>
      <c r="AF34" s="30">
        <f>'CCCU (numbers)'!AL34/AB34</f>
        <v>8.1264108352144468E-2</v>
      </c>
      <c r="AG34" s="51">
        <f t="shared" si="0"/>
        <v>8.150900804974659E-3</v>
      </c>
    </row>
    <row r="35" spans="1:33">
      <c r="A35" s="26">
        <v>165936</v>
      </c>
      <c r="B35" s="27" t="s">
        <v>289</v>
      </c>
      <c r="C35" s="31">
        <v>388</v>
      </c>
      <c r="D35" s="30">
        <f>'CCCU (numbers)'!E35/C35</f>
        <v>0.13917525773195877</v>
      </c>
      <c r="E35" s="30">
        <f>'CCCU (numbers)'!F35/C35</f>
        <v>7.4742268041237112E-2</v>
      </c>
      <c r="F35" s="30">
        <f>'CCCU (numbers)'!G35/C35</f>
        <v>9.5360824742268036E-2</v>
      </c>
      <c r="G35" s="30">
        <f>'CCCU (numbers)'!H35/C35</f>
        <v>0.30927835051546393</v>
      </c>
      <c r="H35" s="31">
        <v>374</v>
      </c>
      <c r="I35" s="30">
        <f>'CCCU (numbers)'!K35/H35</f>
        <v>0.12032085561497326</v>
      </c>
      <c r="J35" s="30">
        <f>'CCCU (numbers)'!L35/H35</f>
        <v>8.8235294117647065E-2</v>
      </c>
      <c r="K35" s="30">
        <f>'CCCU (numbers)'!M35/H35</f>
        <v>0.11764705882352941</v>
      </c>
      <c r="L35" s="30">
        <f>'CCCU (numbers)'!N35/H35</f>
        <v>0.32620320855614976</v>
      </c>
      <c r="M35" s="31">
        <v>325</v>
      </c>
      <c r="N35" s="30">
        <f>'CCCU (numbers)'!Q35/M35</f>
        <v>0.13538461538461538</v>
      </c>
      <c r="O35" s="30">
        <f>'CCCU (numbers)'!R35/M35</f>
        <v>5.5384615384615386E-2</v>
      </c>
      <c r="P35" s="30">
        <f>'CCCU (numbers)'!S35/M35</f>
        <v>9.8461538461538461E-2</v>
      </c>
      <c r="Q35" s="30">
        <f>'CCCU (numbers)'!T35/M35</f>
        <v>0.28923076923076924</v>
      </c>
      <c r="R35" s="31">
        <v>346</v>
      </c>
      <c r="S35" s="30">
        <f>'CCCU (numbers)'!W35/R35</f>
        <v>0.12716763005780346</v>
      </c>
      <c r="T35" s="30">
        <f>'CCCU (numbers)'!X35/R35</f>
        <v>8.6705202312138727E-2</v>
      </c>
      <c r="U35" s="30">
        <f>'CCCU (numbers)'!Y35/R35</f>
        <v>0.10982658959537572</v>
      </c>
      <c r="V35" s="30">
        <f>'CCCU (numbers)'!Z35/R35</f>
        <v>0.32369942196531792</v>
      </c>
      <c r="W35" s="31">
        <v>339</v>
      </c>
      <c r="X35" s="30">
        <f>'CCCU (numbers)'!AC35/W35</f>
        <v>6.1946902654867256E-2</v>
      </c>
      <c r="Y35" s="30">
        <f>'CCCU (numbers)'!AD35/W35</f>
        <v>7.9646017699115043E-2</v>
      </c>
      <c r="Z35" s="30">
        <f>'CCCU (numbers)'!AE35/W35</f>
        <v>6.7846607669616518E-2</v>
      </c>
      <c r="AA35" s="30">
        <f>'CCCU (numbers)'!AF35/W35</f>
        <v>0.20943952802359883</v>
      </c>
      <c r="AB35" s="33">
        <v>305</v>
      </c>
      <c r="AC35" s="30">
        <f>'CCCU (numbers)'!AI35/AB35</f>
        <v>8.1967213114754092E-2</v>
      </c>
      <c r="AD35" s="30">
        <f>'CCCU (numbers)'!AJ35/AB35</f>
        <v>4.2622950819672129E-2</v>
      </c>
      <c r="AE35" s="30">
        <f>'CCCU (numbers)'!AK35/AB35</f>
        <v>7.5409836065573776E-2</v>
      </c>
      <c r="AF35" s="30">
        <f>'CCCU (numbers)'!AL35/AB35</f>
        <v>0.2</v>
      </c>
      <c r="AG35" s="51">
        <f t="shared" ref="AG35:AG66" si="1">AF35-G35</f>
        <v>-0.10927835051546392</v>
      </c>
    </row>
    <row r="36" spans="1:33">
      <c r="A36" s="26">
        <v>150668</v>
      </c>
      <c r="B36" s="27" t="s">
        <v>290</v>
      </c>
      <c r="C36" s="31">
        <v>223</v>
      </c>
      <c r="D36" s="30">
        <f>'CCCU (numbers)'!E36/C36</f>
        <v>4.0358744394618833E-2</v>
      </c>
      <c r="E36" s="30">
        <f>'CCCU (numbers)'!F36/C36</f>
        <v>6.2780269058295965E-2</v>
      </c>
      <c r="F36" s="30">
        <f>'CCCU (numbers)'!G36/C36</f>
        <v>3.1390134529147982E-2</v>
      </c>
      <c r="G36" s="30">
        <f>'CCCU (numbers)'!H36/C36</f>
        <v>0.13452914798206278</v>
      </c>
      <c r="H36" s="31">
        <v>240</v>
      </c>
      <c r="I36" s="30">
        <f>'CCCU (numbers)'!K36/H36</f>
        <v>3.7499999999999999E-2</v>
      </c>
      <c r="J36" s="30">
        <f>'CCCU (numbers)'!L36/H36</f>
        <v>5.8333333333333334E-2</v>
      </c>
      <c r="K36" s="30">
        <f>'CCCU (numbers)'!M36/H36</f>
        <v>2.0833333333333332E-2</v>
      </c>
      <c r="L36" s="30">
        <f>'CCCU (numbers)'!N36/H36</f>
        <v>0.11666666666666667</v>
      </c>
      <c r="M36" s="31">
        <v>237</v>
      </c>
      <c r="N36" s="30">
        <f>'CCCU (numbers)'!Q36/M36</f>
        <v>1.6877637130801686E-2</v>
      </c>
      <c r="O36" s="30">
        <f>'CCCU (numbers)'!R36/M36</f>
        <v>3.3755274261603373E-2</v>
      </c>
      <c r="P36" s="30">
        <f>'CCCU (numbers)'!S36/M36</f>
        <v>5.9071729957805907E-2</v>
      </c>
      <c r="Q36" s="30">
        <f>'CCCU (numbers)'!T36/M36</f>
        <v>0.10970464135021098</v>
      </c>
      <c r="R36" s="31">
        <v>260</v>
      </c>
      <c r="S36" s="30">
        <f>'CCCU (numbers)'!W36/R36</f>
        <v>2.6923076923076925E-2</v>
      </c>
      <c r="T36" s="30">
        <f>'CCCU (numbers)'!X36/R36</f>
        <v>0.05</v>
      </c>
      <c r="U36" s="30">
        <f>'CCCU (numbers)'!Y36/R36</f>
        <v>3.8461538461538464E-2</v>
      </c>
      <c r="V36" s="30">
        <f>'CCCU (numbers)'!Z36/R36</f>
        <v>0.11538461538461539</v>
      </c>
      <c r="W36" s="31">
        <v>209</v>
      </c>
      <c r="X36" s="30">
        <f>'CCCU (numbers)'!AC36/W36</f>
        <v>5.7416267942583733E-2</v>
      </c>
      <c r="Y36" s="30">
        <f>'CCCU (numbers)'!AD36/W36</f>
        <v>7.1770334928229665E-2</v>
      </c>
      <c r="Z36" s="30">
        <f>'CCCU (numbers)'!AE36/W36</f>
        <v>3.3492822966507178E-2</v>
      </c>
      <c r="AA36" s="30">
        <f>'CCCU (numbers)'!AF36/W36</f>
        <v>0.16267942583732056</v>
      </c>
      <c r="AB36" s="33">
        <v>212</v>
      </c>
      <c r="AC36" s="30">
        <f>'CCCU (numbers)'!AI36/AB36</f>
        <v>3.7735849056603772E-2</v>
      </c>
      <c r="AD36" s="30">
        <f>'CCCU (numbers)'!AJ36/AB36</f>
        <v>2.8301886792452831E-2</v>
      </c>
      <c r="AE36" s="30">
        <f>'CCCU (numbers)'!AK36/AB36</f>
        <v>0</v>
      </c>
      <c r="AF36" s="30">
        <f>'CCCU (numbers)'!AL36/AB36</f>
        <v>6.6037735849056603E-2</v>
      </c>
      <c r="AG36" s="51">
        <f t="shared" si="1"/>
        <v>-6.8491412133006177E-2</v>
      </c>
    </row>
    <row r="37" spans="1:33">
      <c r="A37" s="26">
        <v>150677</v>
      </c>
      <c r="B37" s="27" t="s">
        <v>291</v>
      </c>
      <c r="C37" s="31">
        <v>217</v>
      </c>
      <c r="D37" s="30">
        <f>'CCCU (numbers)'!E37/C37</f>
        <v>1.8433179723502304E-2</v>
      </c>
      <c r="E37" s="30">
        <f>'CCCU (numbers)'!F37/C37</f>
        <v>0</v>
      </c>
      <c r="F37" s="30">
        <f>'CCCU (numbers)'!G37/C37</f>
        <v>0</v>
      </c>
      <c r="G37" s="30">
        <f>'CCCU (numbers)'!H37/C37</f>
        <v>1.8433179723502304E-2</v>
      </c>
      <c r="H37" s="31">
        <v>158</v>
      </c>
      <c r="I37" s="30">
        <f>'CCCU (numbers)'!K37/H37</f>
        <v>1.2658227848101266E-2</v>
      </c>
      <c r="J37" s="30">
        <f>'CCCU (numbers)'!L37/H37</f>
        <v>0</v>
      </c>
      <c r="K37" s="30">
        <f>'CCCU (numbers)'!M37/H37</f>
        <v>0</v>
      </c>
      <c r="L37" s="30">
        <f>'CCCU (numbers)'!N37/H37</f>
        <v>1.2658227848101266E-2</v>
      </c>
      <c r="M37" s="31">
        <v>193</v>
      </c>
      <c r="N37" s="30">
        <f>'CCCU (numbers)'!Q37/M37</f>
        <v>1.5544041450777202E-2</v>
      </c>
      <c r="O37" s="30">
        <f>'CCCU (numbers)'!R37/M37</f>
        <v>1.5544041450777202E-2</v>
      </c>
      <c r="P37" s="30">
        <f>'CCCU (numbers)'!S37/M37</f>
        <v>0</v>
      </c>
      <c r="Q37" s="30">
        <f>'CCCU (numbers)'!T37/M37</f>
        <v>3.1088082901554404E-2</v>
      </c>
      <c r="R37" s="31">
        <v>276</v>
      </c>
      <c r="S37" s="30">
        <f>'CCCU (numbers)'!W37/R37</f>
        <v>2.5362318840579712E-2</v>
      </c>
      <c r="T37" s="30">
        <f>'CCCU (numbers)'!X37/R37</f>
        <v>7.246376811594203E-3</v>
      </c>
      <c r="U37" s="30">
        <f>'CCCU (numbers)'!Y37/R37</f>
        <v>0</v>
      </c>
      <c r="V37" s="30">
        <f>'CCCU (numbers)'!Z37/R37</f>
        <v>3.2608695652173912E-2</v>
      </c>
      <c r="W37" s="31">
        <v>353</v>
      </c>
      <c r="X37" s="30">
        <f>'CCCU (numbers)'!AC37/W37</f>
        <v>5.6657223796033997E-3</v>
      </c>
      <c r="Y37" s="30">
        <f>'CCCU (numbers)'!AD37/W37</f>
        <v>1.69971671388102E-2</v>
      </c>
      <c r="Z37" s="30">
        <f>'CCCU (numbers)'!AE37/W37</f>
        <v>0</v>
      </c>
      <c r="AA37" s="30">
        <f>'CCCU (numbers)'!AF37/W37</f>
        <v>2.2662889518413599E-2</v>
      </c>
      <c r="AB37" s="33">
        <v>328</v>
      </c>
      <c r="AC37" s="30">
        <f>'CCCU (numbers)'!AI37/AB37</f>
        <v>1.2195121951219513E-2</v>
      </c>
      <c r="AD37" s="30">
        <f>'CCCU (numbers)'!AJ37/AB37</f>
        <v>1.2195121951219513E-2</v>
      </c>
      <c r="AE37" s="30">
        <f>'CCCU (numbers)'!AK37/AB37</f>
        <v>0</v>
      </c>
      <c r="AF37" s="30">
        <f>'CCCU (numbers)'!AL37/AB37</f>
        <v>2.4390243902439025E-2</v>
      </c>
      <c r="AG37" s="51">
        <f t="shared" si="1"/>
        <v>5.9570641789367211E-3</v>
      </c>
    </row>
    <row r="38" spans="1:33">
      <c r="A38" s="26">
        <v>145372</v>
      </c>
      <c r="B38" s="27" t="s">
        <v>292</v>
      </c>
      <c r="C38" s="31">
        <v>338</v>
      </c>
      <c r="D38" s="30">
        <f>'CCCU (numbers)'!E38/C38</f>
        <v>2.9585798816568046E-2</v>
      </c>
      <c r="E38" s="30">
        <f>'CCCU (numbers)'!F38/C38</f>
        <v>0</v>
      </c>
      <c r="F38" s="30">
        <f>'CCCU (numbers)'!G38/C38</f>
        <v>2.0710059171597635E-2</v>
      </c>
      <c r="G38" s="30">
        <f>'CCCU (numbers)'!H38/C38</f>
        <v>5.0295857988165681E-2</v>
      </c>
      <c r="H38" s="31">
        <v>285</v>
      </c>
      <c r="I38" s="30">
        <f>'CCCU (numbers)'!K38/H38</f>
        <v>3.5087719298245612E-2</v>
      </c>
      <c r="J38" s="30">
        <f>'CCCU (numbers)'!L38/H38</f>
        <v>2.8070175438596492E-2</v>
      </c>
      <c r="K38" s="30">
        <f>'CCCU (numbers)'!M38/H38</f>
        <v>3.1578947368421054E-2</v>
      </c>
      <c r="L38" s="30">
        <f>'CCCU (numbers)'!N38/H38</f>
        <v>9.4736842105263161E-2</v>
      </c>
      <c r="M38" s="31">
        <v>357</v>
      </c>
      <c r="N38" s="30">
        <f>'CCCU (numbers)'!Q38/M38</f>
        <v>1.680672268907563E-2</v>
      </c>
      <c r="O38" s="30">
        <f>'CCCU (numbers)'!R38/M38</f>
        <v>2.5210084033613446E-2</v>
      </c>
      <c r="P38" s="30">
        <f>'CCCU (numbers)'!S38/M38</f>
        <v>2.2408963585434174E-2</v>
      </c>
      <c r="Q38" s="30">
        <f>'CCCU (numbers)'!T38/M38</f>
        <v>6.4425770308123242E-2</v>
      </c>
      <c r="R38" s="31">
        <v>381</v>
      </c>
      <c r="S38" s="30">
        <f>'CCCU (numbers)'!W38/R38</f>
        <v>1.8372703412073491E-2</v>
      </c>
      <c r="T38" s="30">
        <f>'CCCU (numbers)'!X38/R38</f>
        <v>7.874015748031496E-3</v>
      </c>
      <c r="U38" s="30">
        <f>'CCCU (numbers)'!Y38/R38</f>
        <v>2.8871391076115485E-2</v>
      </c>
      <c r="V38" s="30">
        <f>'CCCU (numbers)'!Z38/R38</f>
        <v>5.5118110236220472E-2</v>
      </c>
      <c r="W38" s="31">
        <v>369</v>
      </c>
      <c r="X38" s="30">
        <f>'CCCU (numbers)'!AC38/W38</f>
        <v>2.9810298102981029E-2</v>
      </c>
      <c r="Y38" s="30">
        <f>'CCCU (numbers)'!AD38/W38</f>
        <v>2.4390243902439025E-2</v>
      </c>
      <c r="Z38" s="30">
        <f>'CCCU (numbers)'!AE38/W38</f>
        <v>4.3360433604336043E-2</v>
      </c>
      <c r="AA38" s="30">
        <f>'CCCU (numbers)'!AF38/W38</f>
        <v>9.7560975609756101E-2</v>
      </c>
      <c r="AB38" s="33">
        <v>295</v>
      </c>
      <c r="AC38" s="30">
        <f>'CCCU (numbers)'!AI38/AB38</f>
        <v>3.3898305084745763E-2</v>
      </c>
      <c r="AD38" s="30">
        <f>'CCCU (numbers)'!AJ38/AB38</f>
        <v>2.3728813559322035E-2</v>
      </c>
      <c r="AE38" s="30">
        <f>'CCCU (numbers)'!AK38/AB38</f>
        <v>3.7288135593220341E-2</v>
      </c>
      <c r="AF38" s="30">
        <f>'CCCU (numbers)'!AL38/AB38</f>
        <v>9.4915254237288138E-2</v>
      </c>
      <c r="AG38" s="51">
        <f t="shared" si="1"/>
        <v>4.4619396249122457E-2</v>
      </c>
    </row>
    <row r="39" spans="1:33">
      <c r="A39" s="26">
        <v>225247</v>
      </c>
      <c r="B39" s="27" t="s">
        <v>293</v>
      </c>
      <c r="C39" s="31">
        <v>343</v>
      </c>
      <c r="D39" s="30">
        <f>'CCCU (numbers)'!E39/C39</f>
        <v>5.8309037900874633E-2</v>
      </c>
      <c r="E39" s="30">
        <f>'CCCU (numbers)'!F39/C39</f>
        <v>2.3323615160349854E-2</v>
      </c>
      <c r="F39" s="30">
        <f>'CCCU (numbers)'!G39/C39</f>
        <v>2.9154518950437317E-3</v>
      </c>
      <c r="G39" s="30">
        <f>'CCCU (numbers)'!H39/C39</f>
        <v>8.4548104956268216E-2</v>
      </c>
      <c r="H39" s="31">
        <v>333</v>
      </c>
      <c r="I39" s="30">
        <f>'CCCU (numbers)'!K39/H39</f>
        <v>4.2042042042042045E-2</v>
      </c>
      <c r="J39" s="30">
        <f>'CCCU (numbers)'!L39/H39</f>
        <v>1.8018018018018018E-2</v>
      </c>
      <c r="K39" s="30">
        <f>'CCCU (numbers)'!M39/H39</f>
        <v>0</v>
      </c>
      <c r="L39" s="30">
        <f>'CCCU (numbers)'!N39/H39</f>
        <v>6.006006006006006E-2</v>
      </c>
      <c r="M39" s="31">
        <v>380</v>
      </c>
      <c r="N39" s="30">
        <f>'CCCU (numbers)'!Q39/M39</f>
        <v>4.4736842105263158E-2</v>
      </c>
      <c r="O39" s="30">
        <f>'CCCU (numbers)'!R39/M39</f>
        <v>1.8421052631578946E-2</v>
      </c>
      <c r="P39" s="30">
        <f>'CCCU (numbers)'!S39/M39</f>
        <v>0</v>
      </c>
      <c r="Q39" s="30">
        <f>'CCCU (numbers)'!T39/M39</f>
        <v>6.3157894736842107E-2</v>
      </c>
      <c r="R39" s="31">
        <v>352</v>
      </c>
      <c r="S39" s="30">
        <f>'CCCU (numbers)'!W39/R39</f>
        <v>4.261363636363636E-2</v>
      </c>
      <c r="T39" s="30">
        <f>'CCCU (numbers)'!X39/R39</f>
        <v>2.8409090909090908E-2</v>
      </c>
      <c r="U39" s="30">
        <f>'CCCU (numbers)'!Y39/R39</f>
        <v>2.840909090909091E-3</v>
      </c>
      <c r="V39" s="30">
        <f>'CCCU (numbers)'!Z39/R39</f>
        <v>7.3863636363636367E-2</v>
      </c>
      <c r="W39" s="31">
        <v>372</v>
      </c>
      <c r="X39" s="30">
        <f>'CCCU (numbers)'!AC39/W39</f>
        <v>3.7634408602150539E-2</v>
      </c>
      <c r="Y39" s="30">
        <f>'CCCU (numbers)'!AD39/W39</f>
        <v>4.3010752688172046E-2</v>
      </c>
      <c r="Z39" s="30">
        <f>'CCCU (numbers)'!AE39/W39</f>
        <v>2.6881720430107529E-3</v>
      </c>
      <c r="AA39" s="30">
        <f>'CCCU (numbers)'!AF39/W39</f>
        <v>8.3333333333333329E-2</v>
      </c>
      <c r="AB39" s="33">
        <v>350</v>
      </c>
      <c r="AC39" s="30">
        <f>'CCCU (numbers)'!AI39/AB39</f>
        <v>3.7142857142857144E-2</v>
      </c>
      <c r="AD39" s="30">
        <f>'CCCU (numbers)'!AJ39/AB39</f>
        <v>1.4285714285714285E-2</v>
      </c>
      <c r="AE39" s="30">
        <f>'CCCU (numbers)'!AK39/AB39</f>
        <v>8.5714285714285719E-3</v>
      </c>
      <c r="AF39" s="30">
        <f>'CCCU (numbers)'!AL39/AB39</f>
        <v>0.06</v>
      </c>
      <c r="AG39" s="51">
        <f t="shared" si="1"/>
        <v>-2.4548104956268219E-2</v>
      </c>
    </row>
    <row r="40" spans="1:33">
      <c r="A40" s="26">
        <v>120537</v>
      </c>
      <c r="B40" s="27" t="s">
        <v>294</v>
      </c>
      <c r="C40" s="31">
        <v>202</v>
      </c>
      <c r="D40" s="30">
        <f>'CCCU (numbers)'!E40/C40</f>
        <v>0</v>
      </c>
      <c r="E40" s="30">
        <f>'CCCU (numbers)'!F40/C40</f>
        <v>0</v>
      </c>
      <c r="F40" s="30">
        <f>'CCCU (numbers)'!G40/C40</f>
        <v>0</v>
      </c>
      <c r="G40" s="30">
        <f>'CCCU (numbers)'!H40/C40</f>
        <v>0</v>
      </c>
      <c r="H40" s="31">
        <v>195</v>
      </c>
      <c r="I40" s="30">
        <f>'CCCU (numbers)'!K40/H40</f>
        <v>0</v>
      </c>
      <c r="J40" s="30">
        <f>'CCCU (numbers)'!L40/H40</f>
        <v>0</v>
      </c>
      <c r="K40" s="30">
        <f>'CCCU (numbers)'!M40/H40</f>
        <v>0</v>
      </c>
      <c r="L40" s="30">
        <f>'CCCU (numbers)'!N40/H40</f>
        <v>0</v>
      </c>
      <c r="M40" s="31">
        <v>177</v>
      </c>
      <c r="N40" s="30">
        <f>'CCCU (numbers)'!Q40/M40</f>
        <v>0</v>
      </c>
      <c r="O40" s="30">
        <f>'CCCU (numbers)'!R40/M40</f>
        <v>0</v>
      </c>
      <c r="P40" s="30">
        <f>'CCCU (numbers)'!S40/M40</f>
        <v>0</v>
      </c>
      <c r="Q40" s="30">
        <f>'CCCU (numbers)'!T40/M40</f>
        <v>0</v>
      </c>
      <c r="R40" s="31">
        <v>98</v>
      </c>
      <c r="S40" s="30">
        <f>'CCCU (numbers)'!W40/R40</f>
        <v>1.020408163265306E-2</v>
      </c>
      <c r="T40" s="30">
        <f>'CCCU (numbers)'!X40/R40</f>
        <v>0</v>
      </c>
      <c r="U40" s="30">
        <f>'CCCU (numbers)'!Y40/R40</f>
        <v>0</v>
      </c>
      <c r="V40" s="30">
        <f>'CCCU (numbers)'!Z40/R40</f>
        <v>1.020408163265306E-2</v>
      </c>
      <c r="W40" s="31">
        <v>135</v>
      </c>
      <c r="X40" s="30">
        <f>'CCCU (numbers)'!AC40/W40</f>
        <v>0</v>
      </c>
      <c r="Y40" s="30">
        <f>'CCCU (numbers)'!AD40/W40</f>
        <v>0</v>
      </c>
      <c r="Z40" s="30">
        <f>'CCCU (numbers)'!AE40/W40</f>
        <v>0</v>
      </c>
      <c r="AA40" s="30">
        <f>'CCCU (numbers)'!AF40/W40</f>
        <v>0</v>
      </c>
      <c r="AB40" s="33">
        <v>185</v>
      </c>
      <c r="AC40" s="30">
        <f>'CCCU (numbers)'!AI40/AB40</f>
        <v>3.783783783783784E-2</v>
      </c>
      <c r="AD40" s="30">
        <f>'CCCU (numbers)'!AJ40/AB40</f>
        <v>0</v>
      </c>
      <c r="AE40" s="30">
        <f>'CCCU (numbers)'!AK40/AB40</f>
        <v>0</v>
      </c>
      <c r="AF40" s="30">
        <f>'CCCU (numbers)'!AL40/AB40</f>
        <v>3.783783783783784E-2</v>
      </c>
      <c r="AG40" s="51">
        <f t="shared" si="1"/>
        <v>3.783783783783784E-2</v>
      </c>
    </row>
    <row r="41" spans="1:33">
      <c r="A41" s="26">
        <v>191676</v>
      </c>
      <c r="B41" s="27" t="s">
        <v>295</v>
      </c>
      <c r="C41" s="31">
        <v>350</v>
      </c>
      <c r="D41" s="30">
        <f>'CCCU (numbers)'!E41/C41</f>
        <v>0.11428571428571428</v>
      </c>
      <c r="E41" s="30">
        <f>'CCCU (numbers)'!F41/C41</f>
        <v>2.2857142857142857E-2</v>
      </c>
      <c r="F41" s="30">
        <f>'CCCU (numbers)'!G41/C41</f>
        <v>0.10571428571428572</v>
      </c>
      <c r="G41" s="30">
        <f>'CCCU (numbers)'!H41/C41</f>
        <v>0.24285714285714285</v>
      </c>
      <c r="H41" s="31">
        <v>347</v>
      </c>
      <c r="I41" s="30">
        <f>'CCCU (numbers)'!K41/H41</f>
        <v>0.11815561959654179</v>
      </c>
      <c r="J41" s="30">
        <f>'CCCU (numbers)'!L41/H41</f>
        <v>1.7291066282420751E-2</v>
      </c>
      <c r="K41" s="30">
        <f>'CCCU (numbers)'!M41/H41</f>
        <v>0.10951008645533142</v>
      </c>
      <c r="L41" s="30">
        <f>'CCCU (numbers)'!N41/H41</f>
        <v>0.24495677233429394</v>
      </c>
      <c r="M41" s="31">
        <v>355</v>
      </c>
      <c r="N41" s="30">
        <f>'CCCU (numbers)'!Q41/M41</f>
        <v>7.0422535211267609E-2</v>
      </c>
      <c r="O41" s="30">
        <f>'CCCU (numbers)'!R41/M41</f>
        <v>2.8169014084507043E-2</v>
      </c>
      <c r="P41" s="30">
        <f>'CCCU (numbers)'!S41/M41</f>
        <v>4.507042253521127E-2</v>
      </c>
      <c r="Q41" s="30">
        <f>'CCCU (numbers)'!T41/M41</f>
        <v>0.14366197183098592</v>
      </c>
      <c r="R41" s="31">
        <v>359</v>
      </c>
      <c r="S41" s="30">
        <f>'CCCU (numbers)'!W41/R41</f>
        <v>7.2423398328690811E-2</v>
      </c>
      <c r="T41" s="30">
        <f>'CCCU (numbers)'!X41/R41</f>
        <v>2.7855153203342618E-2</v>
      </c>
      <c r="U41" s="30">
        <f>'CCCU (numbers)'!Y41/R41</f>
        <v>9.1922005571030641E-2</v>
      </c>
      <c r="V41" s="30">
        <f>'CCCU (numbers)'!Z41/R41</f>
        <v>0.19220055710306408</v>
      </c>
      <c r="W41" s="31">
        <v>339</v>
      </c>
      <c r="X41" s="30">
        <f>'CCCU (numbers)'!AC41/W41</f>
        <v>0.13569321533923304</v>
      </c>
      <c r="Y41" s="30">
        <f>'CCCU (numbers)'!AD41/W41</f>
        <v>2.6548672566371681E-2</v>
      </c>
      <c r="Z41" s="30">
        <f>'CCCU (numbers)'!AE41/W41</f>
        <v>2.9498525073746312E-3</v>
      </c>
      <c r="AA41" s="30">
        <f>'CCCU (numbers)'!AF41/W41</f>
        <v>0.16519174041297935</v>
      </c>
      <c r="AB41" s="33">
        <v>309</v>
      </c>
      <c r="AC41" s="30">
        <f>'CCCU (numbers)'!AI41/AB41</f>
        <v>8.7378640776699032E-2</v>
      </c>
      <c r="AD41" s="30">
        <f>'CCCU (numbers)'!AJ41/AB41</f>
        <v>1.9417475728155338E-2</v>
      </c>
      <c r="AE41" s="30">
        <f>'CCCU (numbers)'!AK41/AB41</f>
        <v>9.7087378640776691E-3</v>
      </c>
      <c r="AF41" s="30">
        <f>'CCCU (numbers)'!AL41/AB41</f>
        <v>0.11650485436893204</v>
      </c>
      <c r="AG41" s="51">
        <f t="shared" si="1"/>
        <v>-0.12635228848821081</v>
      </c>
    </row>
    <row r="42" spans="1:33">
      <c r="A42" s="26">
        <v>225399</v>
      </c>
      <c r="B42" s="27" t="s">
        <v>296</v>
      </c>
      <c r="C42" s="31">
        <v>334</v>
      </c>
      <c r="D42" s="30">
        <f>'CCCU (numbers)'!E42/C42</f>
        <v>5.6886227544910177E-2</v>
      </c>
      <c r="E42" s="30">
        <f>'CCCU (numbers)'!F42/C42</f>
        <v>3.5928143712574849E-2</v>
      </c>
      <c r="F42" s="30">
        <f>'CCCU (numbers)'!G42/C42</f>
        <v>0.10778443113772455</v>
      </c>
      <c r="G42" s="30">
        <f>'CCCU (numbers)'!H42/C42</f>
        <v>0.20059880239520958</v>
      </c>
      <c r="H42" s="31">
        <v>289</v>
      </c>
      <c r="I42" s="30">
        <f>'CCCU (numbers)'!K42/H42</f>
        <v>6.9204152249134954E-2</v>
      </c>
      <c r="J42" s="30">
        <f>'CCCU (numbers)'!L42/H42</f>
        <v>3.8062283737024222E-2</v>
      </c>
      <c r="K42" s="30">
        <f>'CCCU (numbers)'!M42/H42</f>
        <v>0.10726643598615918</v>
      </c>
      <c r="L42" s="30">
        <f>'CCCU (numbers)'!N42/H42</f>
        <v>0.21453287197231835</v>
      </c>
      <c r="M42" s="31">
        <v>333</v>
      </c>
      <c r="N42" s="30">
        <f>'CCCU (numbers)'!Q42/M42</f>
        <v>2.4024024024024024E-2</v>
      </c>
      <c r="O42" s="30">
        <f>'CCCU (numbers)'!R42/M42</f>
        <v>3.003003003003003E-2</v>
      </c>
      <c r="P42" s="30">
        <f>'CCCU (numbers)'!S42/M42</f>
        <v>9.0090090090090086E-2</v>
      </c>
      <c r="Q42" s="30">
        <f>'CCCU (numbers)'!T42/M42</f>
        <v>0.14414414414414414</v>
      </c>
      <c r="R42" s="31">
        <v>294</v>
      </c>
      <c r="S42" s="30">
        <f>'CCCU (numbers)'!W42/R42</f>
        <v>8.1632653061224483E-2</v>
      </c>
      <c r="T42" s="30">
        <f>'CCCU (numbers)'!X42/R42</f>
        <v>5.1020408163265307E-2</v>
      </c>
      <c r="U42" s="30">
        <f>'CCCU (numbers)'!Y42/R42</f>
        <v>3.7414965986394558E-2</v>
      </c>
      <c r="V42" s="30">
        <f>'CCCU (numbers)'!Z42/R42</f>
        <v>0.17006802721088435</v>
      </c>
      <c r="W42" s="31">
        <v>373</v>
      </c>
      <c r="X42" s="30">
        <f>'CCCU (numbers)'!AC42/W42</f>
        <v>1.6085790884718499E-2</v>
      </c>
      <c r="Y42" s="30">
        <f>'CCCU (numbers)'!AD42/W42</f>
        <v>1.876675603217158E-2</v>
      </c>
      <c r="Z42" s="30">
        <f>'CCCU (numbers)'!AE42/W42</f>
        <v>4.8257372654155493E-2</v>
      </c>
      <c r="AA42" s="30">
        <f>'CCCU (numbers)'!AF42/W42</f>
        <v>8.3109919571045576E-2</v>
      </c>
      <c r="AB42" s="33">
        <v>357</v>
      </c>
      <c r="AC42" s="30">
        <f>'CCCU (numbers)'!AI42/AB42</f>
        <v>1.4005602240896359E-2</v>
      </c>
      <c r="AD42" s="30">
        <f>'CCCU (numbers)'!AJ42/AB42</f>
        <v>1.9607843137254902E-2</v>
      </c>
      <c r="AE42" s="30">
        <f>'CCCU (numbers)'!AK42/AB42</f>
        <v>2.8011204481792718E-2</v>
      </c>
      <c r="AF42" s="30">
        <f>'CCCU (numbers)'!AL42/AB42</f>
        <v>6.1624649859943981E-2</v>
      </c>
      <c r="AG42" s="51">
        <f t="shared" si="1"/>
        <v>-0.1389741525352656</v>
      </c>
    </row>
    <row r="43" spans="1:33">
      <c r="A43" s="26">
        <v>225548</v>
      </c>
      <c r="B43" s="27" t="s">
        <v>297</v>
      </c>
      <c r="C43" s="31">
        <v>232</v>
      </c>
      <c r="D43" s="30">
        <f>'CCCU (numbers)'!E43/C43</f>
        <v>3.4482758620689655E-2</v>
      </c>
      <c r="E43" s="30">
        <f>'CCCU (numbers)'!F43/C43</f>
        <v>1.2931034482758621E-2</v>
      </c>
      <c r="F43" s="30">
        <f>'CCCU (numbers)'!G43/C43</f>
        <v>2.1551724137931036E-2</v>
      </c>
      <c r="G43" s="30">
        <f>'CCCU (numbers)'!H43/C43</f>
        <v>6.8965517241379309E-2</v>
      </c>
      <c r="H43" s="31">
        <v>238</v>
      </c>
      <c r="I43" s="30">
        <f>'CCCU (numbers)'!K43/H43</f>
        <v>5.0420168067226892E-2</v>
      </c>
      <c r="J43" s="30">
        <f>'CCCU (numbers)'!L43/H43</f>
        <v>8.4033613445378148E-3</v>
      </c>
      <c r="K43" s="30">
        <f>'CCCU (numbers)'!M43/H43</f>
        <v>8.4033613445378148E-3</v>
      </c>
      <c r="L43" s="30">
        <f>'CCCU (numbers)'!N43/H43</f>
        <v>6.7226890756302518E-2</v>
      </c>
      <c r="M43" s="31">
        <v>201</v>
      </c>
      <c r="N43" s="30">
        <f>'CCCU (numbers)'!Q43/M43</f>
        <v>2.9850746268656716E-2</v>
      </c>
      <c r="O43" s="30">
        <f>'CCCU (numbers)'!R43/M43</f>
        <v>0</v>
      </c>
      <c r="P43" s="30">
        <f>'CCCU (numbers)'!S43/M43</f>
        <v>0</v>
      </c>
      <c r="Q43" s="30">
        <f>'CCCU (numbers)'!T43/M43</f>
        <v>2.9850746268656716E-2</v>
      </c>
      <c r="R43" s="31">
        <v>234</v>
      </c>
      <c r="S43" s="30">
        <f>'CCCU (numbers)'!W43/R43</f>
        <v>4.2735042735042736E-2</v>
      </c>
      <c r="T43" s="30">
        <f>'CCCU (numbers)'!X43/R43</f>
        <v>8.5470085470085479E-3</v>
      </c>
      <c r="U43" s="30">
        <f>'CCCU (numbers)'!Y43/R43</f>
        <v>4.2735042735042739E-3</v>
      </c>
      <c r="V43" s="30">
        <f>'CCCU (numbers)'!Z43/R43</f>
        <v>5.5555555555555552E-2</v>
      </c>
      <c r="W43" s="31">
        <v>217</v>
      </c>
      <c r="X43" s="30">
        <f>'CCCU (numbers)'!AC43/W43</f>
        <v>1.3824884792626729E-2</v>
      </c>
      <c r="Y43" s="30">
        <f>'CCCU (numbers)'!AD43/W43</f>
        <v>4.608294930875576E-3</v>
      </c>
      <c r="Z43" s="30">
        <f>'CCCU (numbers)'!AE43/W43</f>
        <v>0</v>
      </c>
      <c r="AA43" s="30">
        <f>'CCCU (numbers)'!AF43/W43</f>
        <v>1.8433179723502304E-2</v>
      </c>
      <c r="AB43" s="33">
        <v>180</v>
      </c>
      <c r="AC43" s="30">
        <f>'CCCU (numbers)'!AI43/AB43</f>
        <v>1.6666666666666666E-2</v>
      </c>
      <c r="AD43" s="30">
        <f>'CCCU (numbers)'!AJ43/AB43</f>
        <v>1.6666666666666666E-2</v>
      </c>
      <c r="AE43" s="30">
        <f>'CCCU (numbers)'!AK43/AB43</f>
        <v>0</v>
      </c>
      <c r="AF43" s="30">
        <f>'CCCU (numbers)'!AL43/AB43</f>
        <v>3.3333333333333333E-2</v>
      </c>
      <c r="AG43" s="51">
        <f t="shared" si="1"/>
        <v>-3.5632183908045977E-2</v>
      </c>
    </row>
    <row r="44" spans="1:33">
      <c r="A44" s="26">
        <v>150941</v>
      </c>
      <c r="B44" s="27" t="s">
        <v>298</v>
      </c>
      <c r="C44" s="31">
        <v>177</v>
      </c>
      <c r="D44" s="30">
        <f>'CCCU (numbers)'!E44/C44</f>
        <v>6.7796610169491525E-2</v>
      </c>
      <c r="E44" s="30">
        <f>'CCCU (numbers)'!F44/C44</f>
        <v>1.6949152542372881E-2</v>
      </c>
      <c r="F44" s="30">
        <f>'CCCU (numbers)'!G44/C44</f>
        <v>1.6949152542372881E-2</v>
      </c>
      <c r="G44" s="30">
        <f>'CCCU (numbers)'!H44/C44</f>
        <v>0.10169491525423729</v>
      </c>
      <c r="H44" s="31">
        <v>189</v>
      </c>
      <c r="I44" s="30">
        <f>'CCCU (numbers)'!K44/H44</f>
        <v>4.7619047619047616E-2</v>
      </c>
      <c r="J44" s="30">
        <f>'CCCU (numbers)'!L44/H44</f>
        <v>1.0582010582010581E-2</v>
      </c>
      <c r="K44" s="30">
        <f>'CCCU (numbers)'!M44/H44</f>
        <v>3.7037037037037035E-2</v>
      </c>
      <c r="L44" s="30">
        <f>'CCCU (numbers)'!N44/H44</f>
        <v>9.5238095238095233E-2</v>
      </c>
      <c r="M44" s="31">
        <v>189</v>
      </c>
      <c r="N44" s="30">
        <f>'CCCU (numbers)'!Q44/M44</f>
        <v>1.5873015873015872E-2</v>
      </c>
      <c r="O44" s="30">
        <f>'CCCU (numbers)'!R44/M44</f>
        <v>2.1164021164021163E-2</v>
      </c>
      <c r="P44" s="30">
        <f>'CCCU (numbers)'!S44/M44</f>
        <v>3.1746031746031744E-2</v>
      </c>
      <c r="Q44" s="30">
        <f>'CCCU (numbers)'!T44/M44</f>
        <v>6.8783068783068779E-2</v>
      </c>
      <c r="R44" s="31">
        <v>206</v>
      </c>
      <c r="S44" s="30">
        <f>'CCCU (numbers)'!W44/R44</f>
        <v>2.9126213592233011E-2</v>
      </c>
      <c r="T44" s="30">
        <f>'CCCU (numbers)'!X44/R44</f>
        <v>2.4271844660194174E-2</v>
      </c>
      <c r="U44" s="30">
        <f>'CCCU (numbers)'!Y44/R44</f>
        <v>2.4271844660194174E-2</v>
      </c>
      <c r="V44" s="30">
        <f>'CCCU (numbers)'!Z44/R44</f>
        <v>7.7669902912621352E-2</v>
      </c>
      <c r="W44" s="31">
        <v>218</v>
      </c>
      <c r="X44" s="30">
        <f>'CCCU (numbers)'!AC44/W44</f>
        <v>3.2110091743119268E-2</v>
      </c>
      <c r="Y44" s="30">
        <f>'CCCU (numbers)'!AD44/W44</f>
        <v>2.2935779816513763E-2</v>
      </c>
      <c r="Z44" s="30">
        <f>'CCCU (numbers)'!AE44/W44</f>
        <v>4.1284403669724773E-2</v>
      </c>
      <c r="AA44" s="30">
        <f>'CCCU (numbers)'!AF44/W44</f>
        <v>9.6330275229357804E-2</v>
      </c>
      <c r="AB44" s="33">
        <v>241</v>
      </c>
      <c r="AC44" s="30">
        <f>'CCCU (numbers)'!AI44/AB44</f>
        <v>1.6597510373443983E-2</v>
      </c>
      <c r="AD44" s="30">
        <f>'CCCU (numbers)'!AJ44/AB44</f>
        <v>2.9045643153526972E-2</v>
      </c>
      <c r="AE44" s="30">
        <f>'CCCU (numbers)'!AK44/AB44</f>
        <v>8.2987551867219917E-3</v>
      </c>
      <c r="AF44" s="30">
        <f>'CCCU (numbers)'!AL44/AB44</f>
        <v>5.3941908713692949E-2</v>
      </c>
      <c r="AG44" s="51">
        <f t="shared" si="1"/>
        <v>-4.7753006540544346E-2</v>
      </c>
    </row>
    <row r="45" spans="1:33">
      <c r="A45" s="26">
        <v>151801</v>
      </c>
      <c r="B45" s="27" t="s">
        <v>299</v>
      </c>
      <c r="C45" s="31">
        <v>1476</v>
      </c>
      <c r="D45" s="30">
        <f>'CCCU (numbers)'!E45/C45</f>
        <v>9.485094850948509E-3</v>
      </c>
      <c r="E45" s="30">
        <f>'CCCU (numbers)'!F45/C45</f>
        <v>1.3550135501355014E-3</v>
      </c>
      <c r="F45" s="30">
        <f>'CCCU (numbers)'!G45/C45</f>
        <v>2.7100271002710027E-3</v>
      </c>
      <c r="G45" s="30">
        <f>'CCCU (numbers)'!H45/C45</f>
        <v>1.3550135501355014E-2</v>
      </c>
      <c r="H45" s="31">
        <v>1789</v>
      </c>
      <c r="I45" s="30">
        <f>'CCCU (numbers)'!K45/H45</f>
        <v>1.1179429849077696E-2</v>
      </c>
      <c r="J45" s="30">
        <f>'CCCU (numbers)'!L45/H45</f>
        <v>1.6769144773616546E-3</v>
      </c>
      <c r="K45" s="30">
        <f>'CCCU (numbers)'!M45/H45</f>
        <v>3.3538289547233092E-3</v>
      </c>
      <c r="L45" s="30">
        <f>'CCCU (numbers)'!N45/H45</f>
        <v>1.621017328116266E-2</v>
      </c>
      <c r="M45" s="31">
        <v>2328</v>
      </c>
      <c r="N45" s="30">
        <f>'CCCU (numbers)'!Q45/M45</f>
        <v>6.8728522336769758E-3</v>
      </c>
      <c r="O45" s="30">
        <f>'CCCU (numbers)'!R45/M45</f>
        <v>3.4364261168384879E-3</v>
      </c>
      <c r="P45" s="30">
        <f>'CCCU (numbers)'!S45/M45</f>
        <v>3.0068728522336771E-3</v>
      </c>
      <c r="Q45" s="30">
        <f>'CCCU (numbers)'!T45/M45</f>
        <v>1.331615120274914E-2</v>
      </c>
      <c r="R45" s="31">
        <v>2662</v>
      </c>
      <c r="S45" s="30">
        <f>'CCCU (numbers)'!W45/R45</f>
        <v>4.5078888054094664E-3</v>
      </c>
      <c r="T45" s="30">
        <f>'CCCU (numbers)'!X45/R45</f>
        <v>3.3809166040570998E-3</v>
      </c>
      <c r="U45" s="30">
        <f>'CCCU (numbers)'!Y45/R45</f>
        <v>1.5026296018031556E-3</v>
      </c>
      <c r="V45" s="30">
        <f>'CCCU (numbers)'!Z45/R45</f>
        <v>9.3914350112697213E-3</v>
      </c>
      <c r="W45" s="31">
        <v>2702</v>
      </c>
      <c r="X45" s="30">
        <f>'CCCU (numbers)'!AC45/W45</f>
        <v>8.8823094004441151E-3</v>
      </c>
      <c r="Y45" s="30">
        <f>'CCCU (numbers)'!AD45/W45</f>
        <v>3.7009622501850479E-3</v>
      </c>
      <c r="Z45" s="30">
        <f>'CCCU (numbers)'!AE45/W45</f>
        <v>3.7009622501850479E-4</v>
      </c>
      <c r="AA45" s="30">
        <f>'CCCU (numbers)'!AF45/W45</f>
        <v>1.2953367875647668E-2</v>
      </c>
      <c r="AB45" s="33">
        <v>2904</v>
      </c>
      <c r="AC45" s="30">
        <f>'CCCU (numbers)'!AI45/AB45</f>
        <v>5.5096418732782371E-3</v>
      </c>
      <c r="AD45" s="30">
        <f>'CCCU (numbers)'!AJ45/AB45</f>
        <v>1.7217630853994491E-3</v>
      </c>
      <c r="AE45" s="30">
        <f>'CCCU (numbers)'!AK45/AB45</f>
        <v>0</v>
      </c>
      <c r="AF45" s="30">
        <f>'CCCU (numbers)'!AL45/AB45</f>
        <v>7.2314049586776862E-3</v>
      </c>
      <c r="AG45" s="51">
        <f t="shared" si="1"/>
        <v>-6.3187305426773283E-3</v>
      </c>
    </row>
    <row r="46" spans="1:33">
      <c r="A46" s="26">
        <v>107141</v>
      </c>
      <c r="B46" s="27" t="s">
        <v>300</v>
      </c>
      <c r="C46" s="31">
        <v>442</v>
      </c>
      <c r="D46" s="30">
        <f>'CCCU (numbers)'!E46/C46</f>
        <v>1.1312217194570135E-2</v>
      </c>
      <c r="E46" s="30">
        <f>'CCCU (numbers)'!F46/C46</f>
        <v>9.0497737556561094E-3</v>
      </c>
      <c r="F46" s="30">
        <f>'CCCU (numbers)'!G46/C46</f>
        <v>0</v>
      </c>
      <c r="G46" s="30">
        <f>'CCCU (numbers)'!H46/C46</f>
        <v>2.0361990950226245E-2</v>
      </c>
      <c r="H46" s="31">
        <v>523</v>
      </c>
      <c r="I46" s="30">
        <f>'CCCU (numbers)'!K46/H46</f>
        <v>1.5296367112810707E-2</v>
      </c>
      <c r="J46" s="30">
        <f>'CCCU (numbers)'!L46/H46</f>
        <v>9.5602294455066923E-3</v>
      </c>
      <c r="K46" s="30">
        <f>'CCCU (numbers)'!M46/H46</f>
        <v>0</v>
      </c>
      <c r="L46" s="30">
        <f>'CCCU (numbers)'!N46/H46</f>
        <v>2.4856596558317401E-2</v>
      </c>
      <c r="M46" s="31">
        <v>487</v>
      </c>
      <c r="N46" s="30">
        <f>'CCCU (numbers)'!Q46/M46</f>
        <v>6.1601642710472282E-3</v>
      </c>
      <c r="O46" s="30">
        <f>'CCCU (numbers)'!R46/M46</f>
        <v>2.0533880903490759E-2</v>
      </c>
      <c r="P46" s="30">
        <f>'CCCU (numbers)'!S46/M46</f>
        <v>0</v>
      </c>
      <c r="Q46" s="30">
        <f>'CCCU (numbers)'!T46/M46</f>
        <v>2.6694045174537988E-2</v>
      </c>
      <c r="R46" s="31">
        <v>484</v>
      </c>
      <c r="S46" s="30">
        <f>'CCCU (numbers)'!W46/R46</f>
        <v>1.6528925619834711E-2</v>
      </c>
      <c r="T46" s="30">
        <f>'CCCU (numbers)'!X46/R46</f>
        <v>1.2396694214876033E-2</v>
      </c>
      <c r="U46" s="30">
        <f>'CCCU (numbers)'!Y46/R46</f>
        <v>0</v>
      </c>
      <c r="V46" s="30">
        <f>'CCCU (numbers)'!Z46/R46</f>
        <v>2.8925619834710745E-2</v>
      </c>
      <c r="W46" s="31">
        <v>453</v>
      </c>
      <c r="X46" s="30">
        <f>'CCCU (numbers)'!AC46/W46</f>
        <v>1.3245033112582781E-2</v>
      </c>
      <c r="Y46" s="30">
        <f>'CCCU (numbers)'!AD46/W46</f>
        <v>8.8300220750551876E-3</v>
      </c>
      <c r="Z46" s="30">
        <f>'CCCU (numbers)'!AE46/W46</f>
        <v>0</v>
      </c>
      <c r="AA46" s="30">
        <f>'CCCU (numbers)'!AF46/W46</f>
        <v>2.2075055187637971E-2</v>
      </c>
      <c r="AB46" s="33">
        <v>456</v>
      </c>
      <c r="AC46" s="30">
        <f>'CCCU (numbers)'!AI46/AB46</f>
        <v>1.5350877192982455E-2</v>
      </c>
      <c r="AD46" s="30">
        <f>'CCCU (numbers)'!AJ46/AB46</f>
        <v>1.5350877192982455E-2</v>
      </c>
      <c r="AE46" s="30">
        <f>'CCCU (numbers)'!AK46/AB46</f>
        <v>4.3859649122807015E-3</v>
      </c>
      <c r="AF46" s="30">
        <f>'CCCU (numbers)'!AL46/AB46</f>
        <v>3.5087719298245612E-2</v>
      </c>
      <c r="AG46" s="51">
        <f t="shared" si="1"/>
        <v>1.4725728348019367E-2</v>
      </c>
    </row>
    <row r="47" spans="1:33">
      <c r="A47" s="26">
        <v>101541</v>
      </c>
      <c r="B47" s="27" t="s">
        <v>301</v>
      </c>
      <c r="C47" s="31">
        <v>49</v>
      </c>
      <c r="D47" s="30">
        <f>'CCCU (numbers)'!E47/C47</f>
        <v>6.1224489795918366E-2</v>
      </c>
      <c r="E47" s="30">
        <f>'CCCU (numbers)'!F47/C47</f>
        <v>8.1632653061224483E-2</v>
      </c>
      <c r="F47" s="30">
        <f>'CCCU (numbers)'!G47/C47</f>
        <v>0</v>
      </c>
      <c r="G47" s="30">
        <f>'CCCU (numbers)'!H47/C47</f>
        <v>0.14285714285714285</v>
      </c>
      <c r="H47" s="31">
        <v>56</v>
      </c>
      <c r="I47" s="30">
        <f>'CCCU (numbers)'!K47/H47</f>
        <v>7.1428571428571425E-2</v>
      </c>
      <c r="J47" s="30">
        <f>'CCCU (numbers)'!L47/H47</f>
        <v>1.7857142857142856E-2</v>
      </c>
      <c r="K47" s="30">
        <f>'CCCU (numbers)'!M47/H47</f>
        <v>0</v>
      </c>
      <c r="L47" s="30">
        <f>'CCCU (numbers)'!N47/H47</f>
        <v>8.9285714285714288E-2</v>
      </c>
      <c r="M47" s="31">
        <v>50</v>
      </c>
      <c r="N47" s="30">
        <f>'CCCU (numbers)'!Q47/M47</f>
        <v>0.06</v>
      </c>
      <c r="O47" s="30">
        <f>'CCCU (numbers)'!R47/M47</f>
        <v>0.1</v>
      </c>
      <c r="P47" s="30">
        <f>'CCCU (numbers)'!S47/M47</f>
        <v>0</v>
      </c>
      <c r="Q47" s="30">
        <f>'CCCU (numbers)'!T47/M47</f>
        <v>0.16</v>
      </c>
      <c r="R47" s="31">
        <v>46</v>
      </c>
      <c r="S47" s="30">
        <f>'CCCU (numbers)'!W47/R47</f>
        <v>6.5217391304347824E-2</v>
      </c>
      <c r="T47" s="30">
        <f>'CCCU (numbers)'!X47/R47</f>
        <v>4.3478260869565216E-2</v>
      </c>
      <c r="U47" s="30">
        <f>'CCCU (numbers)'!Y47/R47</f>
        <v>8.6956521739130432E-2</v>
      </c>
      <c r="V47" s="30">
        <f>'CCCU (numbers)'!Z47/R47</f>
        <v>0.19565217391304349</v>
      </c>
      <c r="W47" s="31">
        <v>56</v>
      </c>
      <c r="X47" s="30">
        <f>'CCCU (numbers)'!AC47/W47</f>
        <v>8.9285714285714288E-2</v>
      </c>
      <c r="Y47" s="30">
        <f>'CCCU (numbers)'!AD47/W47</f>
        <v>5.3571428571428568E-2</v>
      </c>
      <c r="Z47" s="30">
        <f>'CCCU (numbers)'!AE47/W47</f>
        <v>5.3571428571428568E-2</v>
      </c>
      <c r="AA47" s="30">
        <f>'CCCU (numbers)'!AF47/W47</f>
        <v>0.19642857142857142</v>
      </c>
      <c r="AB47" s="33">
        <v>45</v>
      </c>
      <c r="AC47" s="30">
        <f>'CCCU (numbers)'!AI47/AB47</f>
        <v>8.8888888888888892E-2</v>
      </c>
      <c r="AD47" s="30">
        <f>'CCCU (numbers)'!AJ47/AB47</f>
        <v>8.8888888888888892E-2</v>
      </c>
      <c r="AE47" s="30">
        <f>'CCCU (numbers)'!AK47/AB47</f>
        <v>6.6666666666666666E-2</v>
      </c>
      <c r="AF47" s="30">
        <f>'CCCU (numbers)'!AL47/AB47</f>
        <v>0.24444444444444444</v>
      </c>
      <c r="AG47" s="51">
        <f t="shared" si="1"/>
        <v>0.10158730158730159</v>
      </c>
    </row>
    <row r="48" spans="1:33">
      <c r="A48" s="26">
        <v>146339</v>
      </c>
      <c r="B48" s="27" t="s">
        <v>302</v>
      </c>
      <c r="C48" s="31">
        <v>384</v>
      </c>
      <c r="D48" s="30">
        <f>'CCCU (numbers)'!E48/C48</f>
        <v>1.0416666666666666E-2</v>
      </c>
      <c r="E48" s="30">
        <f>'CCCU (numbers)'!F48/C48</f>
        <v>7.8125E-3</v>
      </c>
      <c r="F48" s="30">
        <f>'CCCU (numbers)'!G48/C48</f>
        <v>0</v>
      </c>
      <c r="G48" s="30">
        <f>'CCCU (numbers)'!H48/C48</f>
        <v>1.8229166666666668E-2</v>
      </c>
      <c r="H48" s="31">
        <v>347</v>
      </c>
      <c r="I48" s="30">
        <f>'CCCU (numbers)'!K48/H48</f>
        <v>8.6455331412103754E-3</v>
      </c>
      <c r="J48" s="30">
        <f>'CCCU (numbers)'!L48/H48</f>
        <v>1.1527377521613832E-2</v>
      </c>
      <c r="K48" s="30">
        <f>'CCCU (numbers)'!M48/H48</f>
        <v>0</v>
      </c>
      <c r="L48" s="30">
        <f>'CCCU (numbers)'!N48/H48</f>
        <v>2.0172910662824207E-2</v>
      </c>
      <c r="M48" s="31">
        <v>317</v>
      </c>
      <c r="N48" s="30">
        <f>'CCCU (numbers)'!Q48/M48</f>
        <v>9.4637223974763408E-3</v>
      </c>
      <c r="O48" s="30">
        <f>'CCCU (numbers)'!R48/M48</f>
        <v>1.5772870662460567E-2</v>
      </c>
      <c r="P48" s="30">
        <f>'CCCU (numbers)'!S48/M48</f>
        <v>0</v>
      </c>
      <c r="Q48" s="30">
        <f>'CCCU (numbers)'!T48/M48</f>
        <v>2.5236593059936908E-2</v>
      </c>
      <c r="R48" s="31">
        <v>234</v>
      </c>
      <c r="S48" s="30">
        <f>'CCCU (numbers)'!W48/R48</f>
        <v>8.5470085470085479E-3</v>
      </c>
      <c r="T48" s="30">
        <f>'CCCU (numbers)'!X48/R48</f>
        <v>1.282051282051282E-2</v>
      </c>
      <c r="U48" s="30">
        <f>'CCCU (numbers)'!Y48/R48</f>
        <v>0</v>
      </c>
      <c r="V48" s="30">
        <f>'CCCU (numbers)'!Z48/R48</f>
        <v>2.1367521367521368E-2</v>
      </c>
      <c r="W48" s="31">
        <v>215</v>
      </c>
      <c r="X48" s="30">
        <f>'CCCU (numbers)'!AC48/W48</f>
        <v>1.3953488372093023E-2</v>
      </c>
      <c r="Y48" s="30">
        <f>'CCCU (numbers)'!AD48/W48</f>
        <v>9.3023255813953487E-3</v>
      </c>
      <c r="Z48" s="30">
        <f>'CCCU (numbers)'!AE48/W48</f>
        <v>0</v>
      </c>
      <c r="AA48" s="30">
        <f>'CCCU (numbers)'!AF48/W48</f>
        <v>2.3255813953488372E-2</v>
      </c>
      <c r="AB48" s="33">
        <v>238</v>
      </c>
      <c r="AC48" s="30">
        <f>'CCCU (numbers)'!AI48/AB48</f>
        <v>1.2605042016806723E-2</v>
      </c>
      <c r="AD48" s="30">
        <f>'CCCU (numbers)'!AJ48/AB48</f>
        <v>2.100840336134454E-2</v>
      </c>
      <c r="AE48" s="30">
        <f>'CCCU (numbers)'!AK48/AB48</f>
        <v>0</v>
      </c>
      <c r="AF48" s="30">
        <f>'CCCU (numbers)'!AL48/AB48</f>
        <v>3.3613445378151259E-2</v>
      </c>
      <c r="AG48" s="51">
        <f t="shared" si="1"/>
        <v>1.5384278711484591E-2</v>
      </c>
    </row>
    <row r="49" spans="1:33">
      <c r="A49" s="26">
        <v>157100</v>
      </c>
      <c r="B49" s="27" t="s">
        <v>303</v>
      </c>
      <c r="C49" s="31">
        <v>91</v>
      </c>
      <c r="D49" s="30">
        <f>'CCCU (numbers)'!E49/C49</f>
        <v>0</v>
      </c>
      <c r="E49" s="30">
        <f>'CCCU (numbers)'!F49/C49</f>
        <v>1.098901098901099E-2</v>
      </c>
      <c r="F49" s="30">
        <f>'CCCU (numbers)'!G49/C49</f>
        <v>0</v>
      </c>
      <c r="G49" s="30">
        <f>'CCCU (numbers)'!H49/C49</f>
        <v>1.098901098901099E-2</v>
      </c>
      <c r="H49" s="31">
        <v>97</v>
      </c>
      <c r="I49" s="30">
        <f>'CCCU (numbers)'!K49/H49</f>
        <v>2.0618556701030927E-2</v>
      </c>
      <c r="J49" s="30">
        <f>'CCCU (numbers)'!L49/H49</f>
        <v>3.0927835051546393E-2</v>
      </c>
      <c r="K49" s="30">
        <f>'CCCU (numbers)'!M49/H49</f>
        <v>0</v>
      </c>
      <c r="L49" s="30">
        <f>'CCCU (numbers)'!N49/H49</f>
        <v>5.1546391752577317E-2</v>
      </c>
      <c r="M49" s="31">
        <v>107</v>
      </c>
      <c r="N49" s="30">
        <f>'CCCU (numbers)'!Q49/M49</f>
        <v>0</v>
      </c>
      <c r="O49" s="30">
        <f>'CCCU (numbers)'!R49/M49</f>
        <v>2.8037383177570093E-2</v>
      </c>
      <c r="P49" s="30">
        <f>'CCCU (numbers)'!S49/M49</f>
        <v>0</v>
      </c>
      <c r="Q49" s="30">
        <f>'CCCU (numbers)'!T49/M49</f>
        <v>2.8037383177570093E-2</v>
      </c>
      <c r="R49" s="31">
        <v>76</v>
      </c>
      <c r="S49" s="30">
        <f>'CCCU (numbers)'!W49/R49</f>
        <v>0</v>
      </c>
      <c r="T49" s="30">
        <f>'CCCU (numbers)'!X49/R49</f>
        <v>5.2631578947368418E-2</v>
      </c>
      <c r="U49" s="30">
        <f>'CCCU (numbers)'!Y49/R49</f>
        <v>0</v>
      </c>
      <c r="V49" s="30">
        <f>'CCCU (numbers)'!Z49/R49</f>
        <v>5.2631578947368418E-2</v>
      </c>
      <c r="W49" s="31">
        <v>103</v>
      </c>
      <c r="X49" s="30">
        <f>'CCCU (numbers)'!AC49/W49</f>
        <v>0</v>
      </c>
      <c r="Y49" s="30">
        <f>'CCCU (numbers)'!AD49/W49</f>
        <v>3.8834951456310676E-2</v>
      </c>
      <c r="Z49" s="30">
        <f>'CCCU (numbers)'!AE49/W49</f>
        <v>0</v>
      </c>
      <c r="AA49" s="30">
        <f>'CCCU (numbers)'!AF49/W49</f>
        <v>3.8834951456310676E-2</v>
      </c>
      <c r="AB49" s="33">
        <v>80</v>
      </c>
      <c r="AC49" s="30">
        <f>'CCCU (numbers)'!AI49/AB49</f>
        <v>0</v>
      </c>
      <c r="AD49" s="30">
        <f>'CCCU (numbers)'!AJ49/AB49</f>
        <v>0.05</v>
      </c>
      <c r="AE49" s="30">
        <f>'CCCU (numbers)'!AK49/AB49</f>
        <v>0</v>
      </c>
      <c r="AF49" s="30">
        <f>'CCCU (numbers)'!AL49/AB49</f>
        <v>0.05</v>
      </c>
      <c r="AG49" s="51">
        <f t="shared" si="1"/>
        <v>3.9010989010989011E-2</v>
      </c>
    </row>
    <row r="50" spans="1:33">
      <c r="A50" s="26">
        <v>220516</v>
      </c>
      <c r="B50" s="27" t="s">
        <v>304</v>
      </c>
      <c r="C50" s="31">
        <v>152</v>
      </c>
      <c r="D50" s="30">
        <f>'CCCU (numbers)'!E50/C50</f>
        <v>5.2631578947368418E-2</v>
      </c>
      <c r="E50" s="30">
        <f>'CCCU (numbers)'!F50/C50</f>
        <v>7.8947368421052627E-2</v>
      </c>
      <c r="F50" s="30">
        <f>'CCCU (numbers)'!G50/C50</f>
        <v>1.9736842105263157E-2</v>
      </c>
      <c r="G50" s="30">
        <f>'CCCU (numbers)'!H50/C50</f>
        <v>0.15131578947368421</v>
      </c>
      <c r="H50" s="31">
        <v>167</v>
      </c>
      <c r="I50" s="30">
        <f>'CCCU (numbers)'!K50/H50</f>
        <v>7.1856287425149698E-2</v>
      </c>
      <c r="J50" s="30">
        <f>'CCCU (numbers)'!L50/H50</f>
        <v>2.9940119760479042E-2</v>
      </c>
      <c r="K50" s="30">
        <f>'CCCU (numbers)'!M50/H50</f>
        <v>0</v>
      </c>
      <c r="L50" s="30">
        <f>'CCCU (numbers)'!N50/H50</f>
        <v>0.10179640718562874</v>
      </c>
      <c r="M50" s="31">
        <v>368</v>
      </c>
      <c r="N50" s="30">
        <f>'CCCU (numbers)'!Q50/M50</f>
        <v>2.1739130434782608E-2</v>
      </c>
      <c r="O50" s="30">
        <f>'CCCU (numbers)'!R50/M50</f>
        <v>1.0869565217391304E-2</v>
      </c>
      <c r="P50" s="30">
        <f>'CCCU (numbers)'!S50/M50</f>
        <v>0</v>
      </c>
      <c r="Q50" s="30">
        <f>'CCCU (numbers)'!T50/M50</f>
        <v>3.2608695652173912E-2</v>
      </c>
      <c r="R50" s="31">
        <v>455</v>
      </c>
      <c r="S50" s="30">
        <f>'CCCU (numbers)'!W50/R50</f>
        <v>1.098901098901099E-2</v>
      </c>
      <c r="T50" s="30">
        <f>'CCCU (numbers)'!X50/R50</f>
        <v>1.7582417582417582E-2</v>
      </c>
      <c r="U50" s="30">
        <f>'CCCU (numbers)'!Y50/R50</f>
        <v>0</v>
      </c>
      <c r="V50" s="30">
        <f>'CCCU (numbers)'!Z50/R50</f>
        <v>2.8571428571428571E-2</v>
      </c>
      <c r="W50" s="31">
        <v>601</v>
      </c>
      <c r="X50" s="30">
        <f>'CCCU (numbers)'!AC50/W50</f>
        <v>1.9966722129783693E-2</v>
      </c>
      <c r="Y50" s="30">
        <f>'CCCU (numbers)'!AD50/W50</f>
        <v>1.3311148086522463E-2</v>
      </c>
      <c r="Z50" s="30">
        <f>'CCCU (numbers)'!AE50/W50</f>
        <v>0</v>
      </c>
      <c r="AA50" s="30">
        <f>'CCCU (numbers)'!AF50/W50</f>
        <v>3.3277870216306155E-2</v>
      </c>
      <c r="AB50" s="33">
        <v>739</v>
      </c>
      <c r="AC50" s="30">
        <f>'CCCU (numbers)'!AI50/AB50</f>
        <v>9.4722598105548041E-3</v>
      </c>
      <c r="AD50" s="30">
        <f>'CCCU (numbers)'!AJ50/AB50</f>
        <v>9.4722598105548041E-3</v>
      </c>
      <c r="AE50" s="30">
        <f>'CCCU (numbers)'!AK50/AB50</f>
        <v>0</v>
      </c>
      <c r="AF50" s="30">
        <f>'CCCU (numbers)'!AL50/AB50</f>
        <v>1.8944519621109608E-2</v>
      </c>
      <c r="AG50" s="51">
        <f t="shared" si="1"/>
        <v>-0.13237126985257461</v>
      </c>
    </row>
    <row r="51" spans="1:33">
      <c r="A51" s="26">
        <v>220613</v>
      </c>
      <c r="B51" s="27" t="s">
        <v>305</v>
      </c>
      <c r="C51" s="31">
        <v>642</v>
      </c>
      <c r="D51" s="30">
        <f>'CCCU (numbers)'!E51/C51</f>
        <v>1.4018691588785047E-2</v>
      </c>
      <c r="E51" s="30">
        <f>'CCCU (numbers)'!F51/C51</f>
        <v>3.5825545171339561E-2</v>
      </c>
      <c r="F51" s="30">
        <f>'CCCU (numbers)'!G51/C51</f>
        <v>0</v>
      </c>
      <c r="G51" s="30">
        <f>'CCCU (numbers)'!H51/C51</f>
        <v>4.9844236760124609E-2</v>
      </c>
      <c r="H51" s="31">
        <v>616</v>
      </c>
      <c r="I51" s="30">
        <f>'CCCU (numbers)'!K51/H51</f>
        <v>2.5974025974025976E-2</v>
      </c>
      <c r="J51" s="30">
        <f>'CCCU (numbers)'!L51/H51</f>
        <v>1.7857142857142856E-2</v>
      </c>
      <c r="K51" s="30">
        <f>'CCCU (numbers)'!M51/H51</f>
        <v>0</v>
      </c>
      <c r="L51" s="30">
        <f>'CCCU (numbers)'!N51/H51</f>
        <v>4.3831168831168832E-2</v>
      </c>
      <c r="M51" s="31">
        <v>577</v>
      </c>
      <c r="N51" s="30">
        <f>'CCCU (numbers)'!Q51/M51</f>
        <v>3.6395147313691506E-2</v>
      </c>
      <c r="O51" s="30">
        <f>'CCCU (numbers)'!R51/M51</f>
        <v>3.9861351819757362E-2</v>
      </c>
      <c r="P51" s="30">
        <f>'CCCU (numbers)'!S51/M51</f>
        <v>0</v>
      </c>
      <c r="Q51" s="30">
        <f>'CCCU (numbers)'!T51/M51</f>
        <v>7.6256499133448868E-2</v>
      </c>
      <c r="R51" s="31">
        <v>635</v>
      </c>
      <c r="S51" s="30">
        <f>'CCCU (numbers)'!W51/R51</f>
        <v>2.9921259842519685E-2</v>
      </c>
      <c r="T51" s="30">
        <f>'CCCU (numbers)'!X51/R51</f>
        <v>5.1968503937007873E-2</v>
      </c>
      <c r="U51" s="30">
        <f>'CCCU (numbers)'!Y51/R51</f>
        <v>1.5748031496062992E-3</v>
      </c>
      <c r="V51" s="30">
        <f>'CCCU (numbers)'!Z51/R51</f>
        <v>8.3464566929133857E-2</v>
      </c>
      <c r="W51" s="31">
        <v>717</v>
      </c>
      <c r="X51" s="30">
        <f>'CCCU (numbers)'!AC51/W51</f>
        <v>3.7656903765690378E-2</v>
      </c>
      <c r="Y51" s="30">
        <f>'CCCU (numbers)'!AD51/W51</f>
        <v>2.7894002789400279E-2</v>
      </c>
      <c r="Z51" s="30">
        <f>'CCCU (numbers)'!AE51/W51</f>
        <v>1.1157601115760111E-2</v>
      </c>
      <c r="AA51" s="30">
        <f>'CCCU (numbers)'!AF51/W51</f>
        <v>7.6708507670850773E-2</v>
      </c>
      <c r="AB51" s="33">
        <v>738</v>
      </c>
      <c r="AC51" s="30">
        <f>'CCCU (numbers)'!AI51/AB51</f>
        <v>3.2520325203252036E-2</v>
      </c>
      <c r="AD51" s="30">
        <f>'CCCU (numbers)'!AJ51/AB51</f>
        <v>3.2520325203252036E-2</v>
      </c>
      <c r="AE51" s="30">
        <f>'CCCU (numbers)'!AK51/AB51</f>
        <v>1.0840108401084011E-2</v>
      </c>
      <c r="AF51" s="30">
        <f>'CCCU (numbers)'!AL51/AB51</f>
        <v>7.5880758807588072E-2</v>
      </c>
      <c r="AG51" s="51">
        <f t="shared" si="1"/>
        <v>2.6036522047463463E-2</v>
      </c>
    </row>
    <row r="52" spans="1:33">
      <c r="A52" s="26">
        <v>226231</v>
      </c>
      <c r="B52" s="27" t="s">
        <v>306</v>
      </c>
      <c r="C52" s="31">
        <v>697</v>
      </c>
      <c r="D52" s="30">
        <f>'CCCU (numbers)'!E52/C52</f>
        <v>4.30416068866571E-3</v>
      </c>
      <c r="E52" s="30">
        <f>'CCCU (numbers)'!F52/C52</f>
        <v>1.4347202295552368E-3</v>
      </c>
      <c r="F52" s="30">
        <f>'CCCU (numbers)'!G52/C52</f>
        <v>0</v>
      </c>
      <c r="G52" s="30">
        <f>'CCCU (numbers)'!H52/C52</f>
        <v>5.7388809182209472E-3</v>
      </c>
      <c r="H52" s="31">
        <v>528</v>
      </c>
      <c r="I52" s="30">
        <f>'CCCU (numbers)'!K52/H52</f>
        <v>1.7045454545454544E-2</v>
      </c>
      <c r="J52" s="30">
        <f>'CCCU (numbers)'!L52/H52</f>
        <v>1.3257575757575758E-2</v>
      </c>
      <c r="K52" s="30">
        <f>'CCCU (numbers)'!M52/H52</f>
        <v>0</v>
      </c>
      <c r="L52" s="30">
        <f>'CCCU (numbers)'!N52/H52</f>
        <v>3.0303030303030304E-2</v>
      </c>
      <c r="M52" s="31">
        <v>637</v>
      </c>
      <c r="N52" s="30">
        <f>'CCCU (numbers)'!Q52/M52</f>
        <v>9.4191522762951327E-3</v>
      </c>
      <c r="O52" s="30">
        <f>'CCCU (numbers)'!R52/M52</f>
        <v>1.098901098901099E-2</v>
      </c>
      <c r="P52" s="30">
        <f>'CCCU (numbers)'!S52/M52</f>
        <v>0</v>
      </c>
      <c r="Q52" s="30">
        <f>'CCCU (numbers)'!T52/M52</f>
        <v>2.0408163265306121E-2</v>
      </c>
      <c r="R52" s="31">
        <v>798</v>
      </c>
      <c r="S52" s="30">
        <f>'CCCU (numbers)'!W52/R52</f>
        <v>2.5062656641604009E-3</v>
      </c>
      <c r="T52" s="30">
        <f>'CCCU (numbers)'!X52/R52</f>
        <v>7.5187969924812026E-3</v>
      </c>
      <c r="U52" s="30">
        <f>'CCCU (numbers)'!Y52/R52</f>
        <v>0</v>
      </c>
      <c r="V52" s="30">
        <f>'CCCU (numbers)'!Z52/R52</f>
        <v>1.0025062656641603E-2</v>
      </c>
      <c r="W52" s="31">
        <v>624</v>
      </c>
      <c r="X52" s="30">
        <f>'CCCU (numbers)'!AC52/W52</f>
        <v>3.205128205128205E-3</v>
      </c>
      <c r="Y52" s="30">
        <f>'CCCU (numbers)'!AD52/W52</f>
        <v>1.1217948717948718E-2</v>
      </c>
      <c r="Z52" s="30">
        <f>'CCCU (numbers)'!AE52/W52</f>
        <v>0</v>
      </c>
      <c r="AA52" s="30">
        <f>'CCCU (numbers)'!AF52/W52</f>
        <v>1.4423076923076924E-2</v>
      </c>
      <c r="AB52" s="33">
        <v>570</v>
      </c>
      <c r="AC52" s="30">
        <f>'CCCU (numbers)'!AI52/AB52</f>
        <v>5.263157894736842E-3</v>
      </c>
      <c r="AD52" s="30">
        <f>'CCCU (numbers)'!AJ52/AB52</f>
        <v>3.5087719298245615E-3</v>
      </c>
      <c r="AE52" s="30">
        <f>'CCCU (numbers)'!AK52/AB52</f>
        <v>0</v>
      </c>
      <c r="AF52" s="30">
        <f>'CCCU (numbers)'!AL52/AB52</f>
        <v>8.771929824561403E-3</v>
      </c>
      <c r="AG52" s="51">
        <f t="shared" si="1"/>
        <v>3.0330489063404558E-3</v>
      </c>
    </row>
    <row r="53" spans="1:33">
      <c r="A53" s="26">
        <v>219976</v>
      </c>
      <c r="B53" s="27" t="s">
        <v>307</v>
      </c>
      <c r="C53" s="31">
        <v>412</v>
      </c>
      <c r="D53" s="30">
        <f>'CCCU (numbers)'!E53/C53</f>
        <v>3.8834951456310676E-2</v>
      </c>
      <c r="E53" s="30">
        <f>'CCCU (numbers)'!F53/C53</f>
        <v>2.1844660194174758E-2</v>
      </c>
      <c r="F53" s="30">
        <f>'CCCU (numbers)'!G53/C53</f>
        <v>4.8543689320388345E-3</v>
      </c>
      <c r="G53" s="30">
        <f>'CCCU (numbers)'!H53/C53</f>
        <v>6.553398058252427E-2</v>
      </c>
      <c r="H53" s="31">
        <v>482</v>
      </c>
      <c r="I53" s="30">
        <f>'CCCU (numbers)'!K53/H53</f>
        <v>5.3941908713692949E-2</v>
      </c>
      <c r="J53" s="30">
        <f>'CCCU (numbers)'!L53/H53</f>
        <v>2.6970954356846474E-2</v>
      </c>
      <c r="K53" s="30">
        <f>'CCCU (numbers)'!M53/H53</f>
        <v>4.1493775933609959E-3</v>
      </c>
      <c r="L53" s="30">
        <f>'CCCU (numbers)'!N53/H53</f>
        <v>8.5062240663900418E-2</v>
      </c>
      <c r="M53" s="31">
        <v>443</v>
      </c>
      <c r="N53" s="30">
        <f>'CCCU (numbers)'!Q53/M53</f>
        <v>4.2889390519187359E-2</v>
      </c>
      <c r="O53" s="30">
        <f>'CCCU (numbers)'!R53/M53</f>
        <v>1.1286681715575621E-2</v>
      </c>
      <c r="P53" s="30">
        <f>'CCCU (numbers)'!S53/M53</f>
        <v>2.257336343115124E-3</v>
      </c>
      <c r="Q53" s="30">
        <f>'CCCU (numbers)'!T53/M53</f>
        <v>5.6433408577878104E-2</v>
      </c>
      <c r="R53" s="31">
        <v>462</v>
      </c>
      <c r="S53" s="30">
        <f>'CCCU (numbers)'!W53/R53</f>
        <v>4.7619047619047616E-2</v>
      </c>
      <c r="T53" s="30">
        <f>'CCCU (numbers)'!X53/R53</f>
        <v>2.3809523809523808E-2</v>
      </c>
      <c r="U53" s="30">
        <f>'CCCU (numbers)'!Y53/R53</f>
        <v>4.329004329004329E-3</v>
      </c>
      <c r="V53" s="30">
        <f>'CCCU (numbers)'!Z53/R53</f>
        <v>7.575757575757576E-2</v>
      </c>
      <c r="W53" s="31">
        <v>564</v>
      </c>
      <c r="X53" s="30">
        <f>'CCCU (numbers)'!AC53/W53</f>
        <v>3.9007092198581561E-2</v>
      </c>
      <c r="Y53" s="30">
        <f>'CCCU (numbers)'!AD53/W53</f>
        <v>1.2411347517730497E-2</v>
      </c>
      <c r="Z53" s="30">
        <f>'CCCU (numbers)'!AE53/W53</f>
        <v>0</v>
      </c>
      <c r="AA53" s="30">
        <f>'CCCU (numbers)'!AF53/W53</f>
        <v>5.1418439716312055E-2</v>
      </c>
      <c r="AB53" s="33">
        <v>615</v>
      </c>
      <c r="AC53" s="30">
        <f>'CCCU (numbers)'!AI53/AB53</f>
        <v>3.2520325203252036E-2</v>
      </c>
      <c r="AD53" s="30">
        <f>'CCCU (numbers)'!AJ53/AB53</f>
        <v>1.9512195121951219E-2</v>
      </c>
      <c r="AE53" s="30">
        <f>'CCCU (numbers)'!AK53/AB53</f>
        <v>4.8780487804878049E-3</v>
      </c>
      <c r="AF53" s="30">
        <f>'CCCU (numbers)'!AL53/AB53</f>
        <v>5.6910569105691054E-2</v>
      </c>
      <c r="AG53" s="51">
        <f t="shared" si="1"/>
        <v>-8.6234114768332162E-3</v>
      </c>
    </row>
    <row r="54" spans="1:33">
      <c r="A54" s="26">
        <v>159568</v>
      </c>
      <c r="B54" s="27" t="s">
        <v>308</v>
      </c>
      <c r="C54" s="31">
        <v>198</v>
      </c>
      <c r="D54" s="30">
        <f>'CCCU (numbers)'!E54/C54</f>
        <v>6.0606060606060608E-2</v>
      </c>
      <c r="E54" s="30">
        <f>'CCCU (numbers)'!F54/C54</f>
        <v>6.0606060606060608E-2</v>
      </c>
      <c r="F54" s="30">
        <f>'CCCU (numbers)'!G54/C54</f>
        <v>0</v>
      </c>
      <c r="G54" s="30">
        <f>'CCCU (numbers)'!H54/C54</f>
        <v>0.12121212121212122</v>
      </c>
      <c r="H54" s="31">
        <v>153</v>
      </c>
      <c r="I54" s="30">
        <f>'CCCU (numbers)'!K54/H54</f>
        <v>5.2287581699346407E-2</v>
      </c>
      <c r="J54" s="30">
        <f>'CCCU (numbers)'!L54/H54</f>
        <v>7.1895424836601302E-2</v>
      </c>
      <c r="K54" s="30">
        <f>'CCCU (numbers)'!M54/H54</f>
        <v>6.5359477124183009E-3</v>
      </c>
      <c r="L54" s="30">
        <f>'CCCU (numbers)'!N54/H54</f>
        <v>0.13071895424836602</v>
      </c>
      <c r="M54" s="31">
        <v>128</v>
      </c>
      <c r="N54" s="30">
        <f>'CCCU (numbers)'!Q54/M54</f>
        <v>3.125E-2</v>
      </c>
      <c r="O54" s="30">
        <f>'CCCU (numbers)'!R54/M54</f>
        <v>3.125E-2</v>
      </c>
      <c r="P54" s="30">
        <f>'CCCU (numbers)'!S54/M54</f>
        <v>1.5625E-2</v>
      </c>
      <c r="Q54" s="30">
        <f>'CCCU (numbers)'!T54/M54</f>
        <v>7.8125E-2</v>
      </c>
      <c r="R54" s="31">
        <v>160</v>
      </c>
      <c r="S54" s="30">
        <f>'CCCU (numbers)'!W54/R54</f>
        <v>1.2500000000000001E-2</v>
      </c>
      <c r="T54" s="30">
        <f>'CCCU (numbers)'!X54/R54</f>
        <v>1.2500000000000001E-2</v>
      </c>
      <c r="U54" s="30">
        <f>'CCCU (numbers)'!Y54/R54</f>
        <v>1.8749999999999999E-2</v>
      </c>
      <c r="V54" s="30">
        <f>'CCCU (numbers)'!Z54/R54</f>
        <v>4.3749999999999997E-2</v>
      </c>
      <c r="W54" s="31">
        <v>166</v>
      </c>
      <c r="X54" s="30">
        <f>'CCCU (numbers)'!AC54/W54</f>
        <v>3.614457831325301E-2</v>
      </c>
      <c r="Y54" s="30">
        <f>'CCCU (numbers)'!AD54/W54</f>
        <v>1.8072289156626505E-2</v>
      </c>
      <c r="Z54" s="30">
        <f>'CCCU (numbers)'!AE54/W54</f>
        <v>5.4216867469879519E-2</v>
      </c>
      <c r="AA54" s="30">
        <f>'CCCU (numbers)'!AF54/W54</f>
        <v>0.10843373493975904</v>
      </c>
      <c r="AB54" s="33">
        <v>173</v>
      </c>
      <c r="AC54" s="30">
        <f>'CCCU (numbers)'!AI54/AB54</f>
        <v>2.8901734104046242E-2</v>
      </c>
      <c r="AD54" s="30">
        <f>'CCCU (numbers)'!AJ54/AB54</f>
        <v>3.4682080924855488E-2</v>
      </c>
      <c r="AE54" s="30">
        <f>'CCCU (numbers)'!AK54/AB54</f>
        <v>2.8901734104046242E-2</v>
      </c>
      <c r="AF54" s="30">
        <f>'CCCU (numbers)'!AL54/AB54</f>
        <v>9.2485549132947972E-2</v>
      </c>
      <c r="AG54" s="51">
        <f t="shared" si="1"/>
        <v>-2.8726572079173243E-2</v>
      </c>
    </row>
    <row r="55" spans="1:33">
      <c r="A55" s="26">
        <v>203775</v>
      </c>
      <c r="B55" s="27" t="s">
        <v>309</v>
      </c>
      <c r="C55" s="31">
        <v>532</v>
      </c>
      <c r="D55" s="30">
        <f>'CCCU (numbers)'!E55/C55</f>
        <v>3.7593984962406013E-3</v>
      </c>
      <c r="E55" s="30">
        <f>'CCCU (numbers)'!F55/C55</f>
        <v>5.6390977443609019E-3</v>
      </c>
      <c r="F55" s="30">
        <f>'CCCU (numbers)'!G55/C55</f>
        <v>0</v>
      </c>
      <c r="G55" s="30">
        <f>'CCCU (numbers)'!H55/C55</f>
        <v>9.3984962406015032E-3</v>
      </c>
      <c r="H55" s="31">
        <v>477</v>
      </c>
      <c r="I55" s="30">
        <f>'CCCU (numbers)'!K55/H55</f>
        <v>1.2578616352201259E-2</v>
      </c>
      <c r="J55" s="30">
        <f>'CCCU (numbers)'!L55/H55</f>
        <v>1.0482180293501049E-2</v>
      </c>
      <c r="K55" s="30">
        <f>'CCCU (numbers)'!M55/H55</f>
        <v>0</v>
      </c>
      <c r="L55" s="30">
        <f>'CCCU (numbers)'!N55/H55</f>
        <v>2.3060796645702306E-2</v>
      </c>
      <c r="M55" s="31">
        <v>541</v>
      </c>
      <c r="N55" s="30">
        <f>'CCCU (numbers)'!Q55/M55</f>
        <v>1.4787430683918669E-2</v>
      </c>
      <c r="O55" s="30">
        <f>'CCCU (numbers)'!R55/M55</f>
        <v>1.2939001848428836E-2</v>
      </c>
      <c r="P55" s="30">
        <f>'CCCU (numbers)'!S55/M55</f>
        <v>0</v>
      </c>
      <c r="Q55" s="30">
        <f>'CCCU (numbers)'!T55/M55</f>
        <v>2.7726432532347505E-2</v>
      </c>
      <c r="R55" s="31">
        <v>470</v>
      </c>
      <c r="S55" s="30">
        <f>'CCCU (numbers)'!W55/R55</f>
        <v>1.4893617021276596E-2</v>
      </c>
      <c r="T55" s="30">
        <f>'CCCU (numbers)'!X55/R55</f>
        <v>1.0638297872340425E-2</v>
      </c>
      <c r="U55" s="30">
        <f>'CCCU (numbers)'!Y55/R55</f>
        <v>4.2553191489361703E-3</v>
      </c>
      <c r="V55" s="30">
        <f>'CCCU (numbers)'!Z55/R55</f>
        <v>2.9787234042553193E-2</v>
      </c>
      <c r="W55" s="31">
        <v>436</v>
      </c>
      <c r="X55" s="30">
        <f>'CCCU (numbers)'!AC55/W55</f>
        <v>1.6055045871559634E-2</v>
      </c>
      <c r="Y55" s="30">
        <f>'CCCU (numbers)'!AD55/W55</f>
        <v>1.1467889908256881E-2</v>
      </c>
      <c r="Z55" s="30">
        <f>'CCCU (numbers)'!AE55/W55</f>
        <v>6.8807339449541288E-3</v>
      </c>
      <c r="AA55" s="30">
        <f>'CCCU (numbers)'!AF55/W55</f>
        <v>3.4403669724770644E-2</v>
      </c>
      <c r="AB55" s="33">
        <v>427</v>
      </c>
      <c r="AC55" s="30">
        <f>'CCCU (numbers)'!AI55/AB55</f>
        <v>2.1077283372365339E-2</v>
      </c>
      <c r="AD55" s="30">
        <f>'CCCU (numbers)'!AJ55/AB55</f>
        <v>2.1077283372365339E-2</v>
      </c>
      <c r="AE55" s="30">
        <f>'CCCU (numbers)'!AK55/AB55</f>
        <v>4.6838407494145199E-3</v>
      </c>
      <c r="AF55" s="30">
        <f>'CCCU (numbers)'!AL55/AB55</f>
        <v>4.6838407494145202E-2</v>
      </c>
      <c r="AG55" s="51">
        <f t="shared" si="1"/>
        <v>3.7439911253543699E-2</v>
      </c>
    </row>
    <row r="56" spans="1:33">
      <c r="A56" s="26">
        <v>213996</v>
      </c>
      <c r="B56" s="27" t="s">
        <v>310</v>
      </c>
      <c r="C56" s="31">
        <v>680</v>
      </c>
      <c r="D56" s="30">
        <f>'CCCU (numbers)'!E56/C56</f>
        <v>4.1176470588235294E-2</v>
      </c>
      <c r="E56" s="30">
        <f>'CCCU (numbers)'!F56/C56</f>
        <v>2.0588235294117647E-2</v>
      </c>
      <c r="F56" s="30">
        <f>'CCCU (numbers)'!G56/C56</f>
        <v>1.0294117647058823E-2</v>
      </c>
      <c r="G56" s="30">
        <f>'CCCU (numbers)'!H56/C56</f>
        <v>7.2058823529411759E-2</v>
      </c>
      <c r="H56" s="31">
        <v>682</v>
      </c>
      <c r="I56" s="30">
        <f>'CCCU (numbers)'!K56/H56</f>
        <v>4.6920821114369501E-2</v>
      </c>
      <c r="J56" s="30">
        <f>'CCCU (numbers)'!L56/H56</f>
        <v>2.0527859237536656E-2</v>
      </c>
      <c r="K56" s="30">
        <f>'CCCU (numbers)'!M56/H56</f>
        <v>1.7595307917888565E-2</v>
      </c>
      <c r="L56" s="30">
        <f>'CCCU (numbers)'!N56/H56</f>
        <v>8.5043988269794715E-2</v>
      </c>
      <c r="M56" s="31">
        <v>617</v>
      </c>
      <c r="N56" s="30">
        <f>'CCCU (numbers)'!Q56/M56</f>
        <v>5.1863857374392218E-2</v>
      </c>
      <c r="O56" s="30">
        <f>'CCCU (numbers)'!R56/M56</f>
        <v>2.4311183144246355E-2</v>
      </c>
      <c r="P56" s="30">
        <f>'CCCU (numbers)'!S56/M56</f>
        <v>1.1345218800648298E-2</v>
      </c>
      <c r="Q56" s="30">
        <f>'CCCU (numbers)'!T56/M56</f>
        <v>8.7520259319286878E-2</v>
      </c>
      <c r="R56" s="31">
        <v>636</v>
      </c>
      <c r="S56" s="30">
        <f>'CCCU (numbers)'!W56/R56</f>
        <v>3.3018867924528301E-2</v>
      </c>
      <c r="T56" s="30">
        <f>'CCCU (numbers)'!X56/R56</f>
        <v>1.8867924528301886E-2</v>
      </c>
      <c r="U56" s="30">
        <f>'CCCU (numbers)'!Y56/R56</f>
        <v>6.2893081761006293E-3</v>
      </c>
      <c r="V56" s="30">
        <f>'CCCU (numbers)'!Z56/R56</f>
        <v>5.8176100628930819E-2</v>
      </c>
      <c r="W56" s="31">
        <v>635</v>
      </c>
      <c r="X56" s="30">
        <f>'CCCU (numbers)'!AC56/W56</f>
        <v>4.4094488188976377E-2</v>
      </c>
      <c r="Y56" s="30">
        <f>'CCCU (numbers)'!AD56/W56</f>
        <v>2.3622047244094488E-2</v>
      </c>
      <c r="Z56" s="30">
        <f>'CCCU (numbers)'!AE56/W56</f>
        <v>1.1023622047244094E-2</v>
      </c>
      <c r="AA56" s="30">
        <f>'CCCU (numbers)'!AF56/W56</f>
        <v>7.874015748031496E-2</v>
      </c>
      <c r="AB56" s="33">
        <v>652</v>
      </c>
      <c r="AC56" s="30">
        <f>'CCCU (numbers)'!AI56/AB56</f>
        <v>2.9141104294478526E-2</v>
      </c>
      <c r="AD56" s="30">
        <f>'CCCU (numbers)'!AJ56/AB56</f>
        <v>1.6871165644171779E-2</v>
      </c>
      <c r="AE56" s="30">
        <f>'CCCU (numbers)'!AK56/AB56</f>
        <v>4.601226993865031E-3</v>
      </c>
      <c r="AF56" s="30">
        <f>'CCCU (numbers)'!AL56/AB56</f>
        <v>5.0613496932515337E-2</v>
      </c>
      <c r="AG56" s="51">
        <f t="shared" si="1"/>
        <v>-2.1445326596896422E-2</v>
      </c>
    </row>
    <row r="57" spans="1:33">
      <c r="A57" s="26">
        <v>155520</v>
      </c>
      <c r="B57" s="27" t="s">
        <v>311</v>
      </c>
      <c r="C57" s="31">
        <v>373</v>
      </c>
      <c r="D57" s="30">
        <f>'CCCU (numbers)'!E57/C57</f>
        <v>1.0723860589812333E-2</v>
      </c>
      <c r="E57" s="30">
        <f>'CCCU (numbers)'!F57/C57</f>
        <v>1.3404825737265416E-2</v>
      </c>
      <c r="F57" s="30">
        <f>'CCCU (numbers)'!G57/C57</f>
        <v>3.4852546916890083E-2</v>
      </c>
      <c r="G57" s="30">
        <f>'CCCU (numbers)'!H57/C57</f>
        <v>5.8981233243967826E-2</v>
      </c>
      <c r="H57" s="31">
        <v>285</v>
      </c>
      <c r="I57" s="30">
        <f>'CCCU (numbers)'!K57/H57</f>
        <v>1.4035087719298246E-2</v>
      </c>
      <c r="J57" s="30">
        <f>'CCCU (numbers)'!L57/H57</f>
        <v>1.4035087719298246E-2</v>
      </c>
      <c r="K57" s="30">
        <f>'CCCU (numbers)'!M57/H57</f>
        <v>1.4035087719298246E-2</v>
      </c>
      <c r="L57" s="30">
        <f>'CCCU (numbers)'!N57/H57</f>
        <v>4.2105263157894736E-2</v>
      </c>
      <c r="M57" s="31">
        <v>346</v>
      </c>
      <c r="N57" s="30">
        <f>'CCCU (numbers)'!Q57/M57</f>
        <v>5.7803468208092483E-3</v>
      </c>
      <c r="O57" s="30">
        <f>'CCCU (numbers)'!R57/M57</f>
        <v>8.670520231213872E-3</v>
      </c>
      <c r="P57" s="30">
        <f>'CCCU (numbers)'!S57/M57</f>
        <v>4.046242774566474E-2</v>
      </c>
      <c r="Q57" s="30">
        <f>'CCCU (numbers)'!T57/M57</f>
        <v>5.4913294797687862E-2</v>
      </c>
      <c r="R57" s="31">
        <v>420</v>
      </c>
      <c r="S57" s="30">
        <f>'CCCU (numbers)'!W57/R57</f>
        <v>9.5238095238095247E-3</v>
      </c>
      <c r="T57" s="30">
        <f>'CCCU (numbers)'!X57/R57</f>
        <v>1.4285714285714285E-2</v>
      </c>
      <c r="U57" s="30">
        <f>'CCCU (numbers)'!Y57/R57</f>
        <v>2.6190476190476191E-2</v>
      </c>
      <c r="V57" s="30">
        <f>'CCCU (numbers)'!Z57/R57</f>
        <v>0.05</v>
      </c>
      <c r="W57" s="31">
        <v>402</v>
      </c>
      <c r="X57" s="30">
        <f>'CCCU (numbers)'!AC57/W57</f>
        <v>4.9751243781094526E-3</v>
      </c>
      <c r="Y57" s="30">
        <f>'CCCU (numbers)'!AD57/W57</f>
        <v>9.9502487562189053E-3</v>
      </c>
      <c r="Z57" s="30">
        <f>'CCCU (numbers)'!AE57/W57</f>
        <v>0</v>
      </c>
      <c r="AA57" s="30">
        <f>'CCCU (numbers)'!AF57/W57</f>
        <v>1.4925373134328358E-2</v>
      </c>
      <c r="AB57" s="33">
        <v>501</v>
      </c>
      <c r="AC57" s="30">
        <f>'CCCU (numbers)'!AI57/AB57</f>
        <v>3.9920159680638719E-3</v>
      </c>
      <c r="AD57" s="30">
        <f>'CCCU (numbers)'!AJ57/AB57</f>
        <v>5.9880239520958087E-3</v>
      </c>
      <c r="AE57" s="30">
        <f>'CCCU (numbers)'!AK57/AB57</f>
        <v>2.1956087824351298E-2</v>
      </c>
      <c r="AF57" s="30">
        <f>'CCCU (numbers)'!AL57/AB57</f>
        <v>3.1936127744510975E-2</v>
      </c>
      <c r="AG57" s="51">
        <f t="shared" si="1"/>
        <v>-2.7045105499456851E-2</v>
      </c>
    </row>
    <row r="58" spans="1:33">
      <c r="A58" s="26">
        <v>221014</v>
      </c>
      <c r="B58" s="27" t="s">
        <v>312</v>
      </c>
      <c r="C58" s="31">
        <v>179</v>
      </c>
      <c r="D58" s="30">
        <f>'CCCU (numbers)'!E58/C58</f>
        <v>5.5865921787709494E-2</v>
      </c>
      <c r="E58" s="30">
        <f>'CCCU (numbers)'!F58/C58</f>
        <v>3.3519553072625698E-2</v>
      </c>
      <c r="F58" s="30">
        <f>'CCCU (numbers)'!G58/C58</f>
        <v>0</v>
      </c>
      <c r="G58" s="30">
        <f>'CCCU (numbers)'!H58/C58</f>
        <v>8.9385474860335198E-2</v>
      </c>
      <c r="H58" s="31">
        <v>168</v>
      </c>
      <c r="I58" s="30">
        <f>'CCCU (numbers)'!K58/H58</f>
        <v>4.1666666666666664E-2</v>
      </c>
      <c r="J58" s="30">
        <f>'CCCU (numbers)'!L58/H58</f>
        <v>2.976190476190476E-2</v>
      </c>
      <c r="K58" s="30">
        <f>'CCCU (numbers)'!M58/H58</f>
        <v>0</v>
      </c>
      <c r="L58" s="30">
        <f>'CCCU (numbers)'!N58/H58</f>
        <v>7.1428571428571425E-2</v>
      </c>
      <c r="M58" s="31">
        <v>170</v>
      </c>
      <c r="N58" s="30">
        <f>'CCCU (numbers)'!Q58/M58</f>
        <v>4.7058823529411764E-2</v>
      </c>
      <c r="O58" s="30">
        <f>'CCCU (numbers)'!R58/M58</f>
        <v>2.3529411764705882E-2</v>
      </c>
      <c r="P58" s="30">
        <f>'CCCU (numbers)'!S58/M58</f>
        <v>0</v>
      </c>
      <c r="Q58" s="30">
        <f>'CCCU (numbers)'!T58/M58</f>
        <v>7.0588235294117646E-2</v>
      </c>
      <c r="R58" s="31">
        <v>179</v>
      </c>
      <c r="S58" s="30">
        <f>'CCCU (numbers)'!W58/R58</f>
        <v>4.4692737430167599E-2</v>
      </c>
      <c r="T58" s="30">
        <f>'CCCU (numbers)'!X58/R58</f>
        <v>3.3519553072625698E-2</v>
      </c>
      <c r="U58" s="30">
        <f>'CCCU (numbers)'!Y58/R58</f>
        <v>0</v>
      </c>
      <c r="V58" s="30">
        <f>'CCCU (numbers)'!Z58/R58</f>
        <v>7.8212290502793297E-2</v>
      </c>
      <c r="W58" s="31">
        <v>216</v>
      </c>
      <c r="X58" s="30">
        <f>'CCCU (numbers)'!AC58/W58</f>
        <v>6.4814814814814811E-2</v>
      </c>
      <c r="Y58" s="30">
        <f>'CCCU (numbers)'!AD58/W58</f>
        <v>2.7777777777777776E-2</v>
      </c>
      <c r="Z58" s="30">
        <f>'CCCU (numbers)'!AE58/W58</f>
        <v>0</v>
      </c>
      <c r="AA58" s="30">
        <f>'CCCU (numbers)'!AF58/W58</f>
        <v>9.2592592592592587E-2</v>
      </c>
      <c r="AB58" s="33">
        <v>218</v>
      </c>
      <c r="AC58" s="30">
        <f>'CCCU (numbers)'!AI58/AB58</f>
        <v>1.834862385321101E-2</v>
      </c>
      <c r="AD58" s="30">
        <f>'CCCU (numbers)'!AJ58/AB58</f>
        <v>4.1284403669724773E-2</v>
      </c>
      <c r="AE58" s="30">
        <f>'CCCU (numbers)'!AK58/AB58</f>
        <v>0</v>
      </c>
      <c r="AF58" s="30">
        <f>'CCCU (numbers)'!AL58/AB58</f>
        <v>5.9633027522935783E-2</v>
      </c>
      <c r="AG58" s="51">
        <f t="shared" si="1"/>
        <v>-2.9752447337399415E-2</v>
      </c>
    </row>
    <row r="59" spans="1:33">
      <c r="A59" s="26">
        <v>176053</v>
      </c>
      <c r="B59" s="27" t="s">
        <v>313</v>
      </c>
      <c r="C59" s="31">
        <v>498</v>
      </c>
      <c r="D59" s="30">
        <f>'CCCU (numbers)'!E59/C59</f>
        <v>2.8112449799196786E-2</v>
      </c>
      <c r="E59" s="30">
        <f>'CCCU (numbers)'!F59/C59</f>
        <v>4.0160642570281124E-2</v>
      </c>
      <c r="F59" s="30">
        <f>'CCCU (numbers)'!G59/C59</f>
        <v>4.4176706827309238E-2</v>
      </c>
      <c r="G59" s="30">
        <f>'CCCU (numbers)'!H59/C59</f>
        <v>0.11244979919678715</v>
      </c>
      <c r="H59" s="31">
        <v>509</v>
      </c>
      <c r="I59" s="30">
        <f>'CCCU (numbers)'!K59/H59</f>
        <v>1.768172888015717E-2</v>
      </c>
      <c r="J59" s="30">
        <f>'CCCU (numbers)'!L59/H59</f>
        <v>2.1611001964636542E-2</v>
      </c>
      <c r="K59" s="30">
        <f>'CCCU (numbers)'!M59/H59</f>
        <v>3.9292730844793712E-2</v>
      </c>
      <c r="L59" s="30">
        <f>'CCCU (numbers)'!N59/H59</f>
        <v>7.8585461689587424E-2</v>
      </c>
      <c r="M59" s="31">
        <v>537</v>
      </c>
      <c r="N59" s="30">
        <f>'CCCU (numbers)'!Q59/M59</f>
        <v>1.11731843575419E-2</v>
      </c>
      <c r="O59" s="30">
        <f>'CCCU (numbers)'!R59/M59</f>
        <v>3.3519553072625698E-2</v>
      </c>
      <c r="P59" s="30">
        <f>'CCCU (numbers)'!S59/M59</f>
        <v>2.6070763500931099E-2</v>
      </c>
      <c r="Q59" s="30">
        <f>'CCCU (numbers)'!T59/M59</f>
        <v>7.0763500931098691E-2</v>
      </c>
      <c r="R59" s="31">
        <v>619</v>
      </c>
      <c r="S59" s="30">
        <f>'CCCU (numbers)'!W59/R59</f>
        <v>4.361873990306947E-2</v>
      </c>
      <c r="T59" s="30">
        <f>'CCCU (numbers)'!X59/R59</f>
        <v>2.5848142164781908E-2</v>
      </c>
      <c r="U59" s="30">
        <f>'CCCU (numbers)'!Y59/R59</f>
        <v>2.7463651050080775E-2</v>
      </c>
      <c r="V59" s="30">
        <f>'CCCU (numbers)'!Z59/R59</f>
        <v>9.6930533117932149E-2</v>
      </c>
      <c r="W59" s="31">
        <v>650</v>
      </c>
      <c r="X59" s="30">
        <f>'CCCU (numbers)'!AC59/W59</f>
        <v>2.6153846153846153E-2</v>
      </c>
      <c r="Y59" s="30">
        <f>'CCCU (numbers)'!AD59/W59</f>
        <v>2.923076923076923E-2</v>
      </c>
      <c r="Z59" s="30">
        <f>'CCCU (numbers)'!AE59/W59</f>
        <v>0.02</v>
      </c>
      <c r="AA59" s="30">
        <f>'CCCU (numbers)'!AF59/W59</f>
        <v>7.5384615384615383E-2</v>
      </c>
      <c r="AB59" s="33">
        <v>614</v>
      </c>
      <c r="AC59" s="30">
        <f>'CCCU (numbers)'!AI59/AB59</f>
        <v>1.7915309446254073E-2</v>
      </c>
      <c r="AD59" s="30">
        <f>'CCCU (numbers)'!AJ59/AB59</f>
        <v>1.6286644951140065E-2</v>
      </c>
      <c r="AE59" s="30">
        <f>'CCCU (numbers)'!AK59/AB59</f>
        <v>3.0944625407166124E-2</v>
      </c>
      <c r="AF59" s="30">
        <f>'CCCU (numbers)'!AL59/AB59</f>
        <v>6.5146579804560262E-2</v>
      </c>
      <c r="AG59" s="51">
        <f t="shared" si="1"/>
        <v>-4.7303219392226883E-2</v>
      </c>
    </row>
    <row r="60" spans="1:33">
      <c r="A60" s="26">
        <v>199032</v>
      </c>
      <c r="B60" s="27" t="s">
        <v>315</v>
      </c>
      <c r="C60" s="31">
        <v>211</v>
      </c>
      <c r="D60" s="30">
        <f>'CCCU (numbers)'!E60/C60</f>
        <v>2.3696682464454975E-2</v>
      </c>
      <c r="E60" s="30">
        <f>'CCCU (numbers)'!F60/C60</f>
        <v>9.4786729857819912E-3</v>
      </c>
      <c r="F60" s="30">
        <f>'CCCU (numbers)'!G60/C60</f>
        <v>6.6350710900473939E-2</v>
      </c>
      <c r="G60" s="30">
        <f>'CCCU (numbers)'!H60/C60</f>
        <v>9.9526066350710901E-2</v>
      </c>
      <c r="H60" s="31">
        <v>173</v>
      </c>
      <c r="I60" s="30">
        <f>'CCCU (numbers)'!K60/H60</f>
        <v>4.6242774566473986E-2</v>
      </c>
      <c r="J60" s="30">
        <f>'CCCU (numbers)'!L60/H60</f>
        <v>1.7341040462427744E-2</v>
      </c>
      <c r="K60" s="30">
        <f>'CCCU (numbers)'!M60/H60</f>
        <v>9.2485549132947972E-2</v>
      </c>
      <c r="L60" s="30">
        <f>'CCCU (numbers)'!N60/H60</f>
        <v>0.15606936416184972</v>
      </c>
      <c r="M60" s="31">
        <v>157</v>
      </c>
      <c r="N60" s="30">
        <f>'CCCU (numbers)'!Q60/M60</f>
        <v>3.1847133757961783E-2</v>
      </c>
      <c r="O60" s="30">
        <f>'CCCU (numbers)'!R60/M60</f>
        <v>1.2738853503184714E-2</v>
      </c>
      <c r="P60" s="30">
        <f>'CCCU (numbers)'!S60/M60</f>
        <v>0.10191082802547771</v>
      </c>
      <c r="Q60" s="30">
        <f>'CCCU (numbers)'!T60/M60</f>
        <v>0.1464968152866242</v>
      </c>
      <c r="R60" s="31">
        <v>187</v>
      </c>
      <c r="S60" s="30">
        <f>'CCCU (numbers)'!W60/R60</f>
        <v>2.6737967914438502E-2</v>
      </c>
      <c r="T60" s="30">
        <f>'CCCU (numbers)'!X60/R60</f>
        <v>1.6042780748663103E-2</v>
      </c>
      <c r="U60" s="30">
        <f>'CCCU (numbers)'!Y60/R60</f>
        <v>2.6737967914438502E-2</v>
      </c>
      <c r="V60" s="30">
        <f>'CCCU (numbers)'!Z60/R60</f>
        <v>6.9518716577540107E-2</v>
      </c>
      <c r="W60" s="31">
        <v>162</v>
      </c>
      <c r="X60" s="30">
        <f>'CCCU (numbers)'!AC60/W60</f>
        <v>1.8518518518518517E-2</v>
      </c>
      <c r="Y60" s="30">
        <f>'CCCU (numbers)'!AD60/W60</f>
        <v>1.2345679012345678E-2</v>
      </c>
      <c r="Z60" s="30">
        <f>'CCCU (numbers)'!AE60/W60</f>
        <v>3.7037037037037035E-2</v>
      </c>
      <c r="AA60" s="30">
        <f>'CCCU (numbers)'!AF60/W60</f>
        <v>6.7901234567901231E-2</v>
      </c>
      <c r="AB60" s="33">
        <v>162</v>
      </c>
      <c r="AC60" s="30">
        <f>'CCCU (numbers)'!AI60/AB60</f>
        <v>3.7037037037037035E-2</v>
      </c>
      <c r="AD60" s="30">
        <f>'CCCU (numbers)'!AJ60/AB60</f>
        <v>2.4691358024691357E-2</v>
      </c>
      <c r="AE60" s="30">
        <f>'CCCU (numbers)'!AK60/AB60</f>
        <v>1.2345679012345678E-2</v>
      </c>
      <c r="AF60" s="30">
        <f>'CCCU (numbers)'!AL60/AB60</f>
        <v>7.407407407407407E-2</v>
      </c>
      <c r="AG60" s="51">
        <f t="shared" si="1"/>
        <v>-2.5451992276636831E-2</v>
      </c>
    </row>
    <row r="61" spans="1:33">
      <c r="A61" s="26">
        <v>204194</v>
      </c>
      <c r="B61" s="27" t="s">
        <v>316</v>
      </c>
      <c r="C61" s="31">
        <v>465</v>
      </c>
      <c r="D61" s="30">
        <f>'CCCU (numbers)'!E61/C61</f>
        <v>8.6021505376344086E-3</v>
      </c>
      <c r="E61" s="30">
        <f>'CCCU (numbers)'!F61/C61</f>
        <v>1.2903225806451613E-2</v>
      </c>
      <c r="F61" s="30">
        <f>'CCCU (numbers)'!G61/C61</f>
        <v>3.6559139784946237E-2</v>
      </c>
      <c r="G61" s="30">
        <f>'CCCU (numbers)'!H61/C61</f>
        <v>5.8064516129032261E-2</v>
      </c>
      <c r="H61" s="31">
        <v>512</v>
      </c>
      <c r="I61" s="30">
        <f>'CCCU (numbers)'!K61/H61</f>
        <v>1.171875E-2</v>
      </c>
      <c r="J61" s="30">
        <f>'CCCU (numbers)'!L61/H61</f>
        <v>9.765625E-3</v>
      </c>
      <c r="K61" s="30">
        <f>'CCCU (numbers)'!M61/H61</f>
        <v>4.4921875E-2</v>
      </c>
      <c r="L61" s="30">
        <f>'CCCU (numbers)'!N61/H61</f>
        <v>6.640625E-2</v>
      </c>
      <c r="M61" s="31">
        <v>545</v>
      </c>
      <c r="N61" s="30">
        <f>'CCCU (numbers)'!Q61/M61</f>
        <v>1.834862385321101E-2</v>
      </c>
      <c r="O61" s="30">
        <f>'CCCU (numbers)'!R61/M61</f>
        <v>1.4678899082568808E-2</v>
      </c>
      <c r="P61" s="30">
        <f>'CCCU (numbers)'!S61/M61</f>
        <v>2.2018348623853212E-2</v>
      </c>
      <c r="Q61" s="30">
        <f>'CCCU (numbers)'!T61/M61</f>
        <v>5.5045871559633031E-2</v>
      </c>
      <c r="R61" s="31">
        <v>509</v>
      </c>
      <c r="S61" s="30">
        <f>'CCCU (numbers)'!W61/R61</f>
        <v>1.5717092337917484E-2</v>
      </c>
      <c r="T61" s="30">
        <f>'CCCU (numbers)'!X61/R61</f>
        <v>1.1787819253438114E-2</v>
      </c>
      <c r="U61" s="30">
        <f>'CCCU (numbers)'!Y61/R61</f>
        <v>2.9469548133595286E-2</v>
      </c>
      <c r="V61" s="30">
        <f>'CCCU (numbers)'!Z61/R61</f>
        <v>5.6974459724950882E-2</v>
      </c>
      <c r="W61" s="31">
        <v>673</v>
      </c>
      <c r="X61" s="30">
        <f>'CCCU (numbers)'!AC61/W61</f>
        <v>8.9153046062407128E-3</v>
      </c>
      <c r="Y61" s="30">
        <f>'CCCU (numbers)'!AD61/W61</f>
        <v>5.9435364041604752E-3</v>
      </c>
      <c r="Z61" s="30">
        <f>'CCCU (numbers)'!AE61/W61</f>
        <v>1.188707280832095E-2</v>
      </c>
      <c r="AA61" s="30">
        <f>'CCCU (numbers)'!AF61/W61</f>
        <v>2.6745913818722138E-2</v>
      </c>
      <c r="AB61" s="33">
        <v>496</v>
      </c>
      <c r="AC61" s="30">
        <f>'CCCU (numbers)'!AI61/AB61</f>
        <v>1.6129032258064516E-2</v>
      </c>
      <c r="AD61" s="30">
        <f>'CCCU (numbers)'!AJ61/AB61</f>
        <v>1.0080645161290322E-2</v>
      </c>
      <c r="AE61" s="30">
        <f>'CCCU (numbers)'!AK61/AB61</f>
        <v>2.8225806451612902E-2</v>
      </c>
      <c r="AF61" s="30">
        <f>'CCCU (numbers)'!AL61/AB61</f>
        <v>5.4435483870967742E-2</v>
      </c>
      <c r="AG61" s="51">
        <f t="shared" si="1"/>
        <v>-3.6290322580645185E-3</v>
      </c>
    </row>
    <row r="62" spans="1:33">
      <c r="A62" s="26">
        <v>218441</v>
      </c>
      <c r="B62" s="27" t="s">
        <v>317</v>
      </c>
      <c r="C62" s="31">
        <v>234</v>
      </c>
      <c r="D62" s="30">
        <f>'CCCU (numbers)'!E62/C62</f>
        <v>3.4188034188034191E-2</v>
      </c>
      <c r="E62" s="30">
        <f>'CCCU (numbers)'!F62/C62</f>
        <v>0</v>
      </c>
      <c r="F62" s="30">
        <f>'CCCU (numbers)'!G62/C62</f>
        <v>0.29914529914529914</v>
      </c>
      <c r="G62" s="30">
        <f>'CCCU (numbers)'!H62/C62</f>
        <v>0.33333333333333331</v>
      </c>
      <c r="H62" s="31">
        <v>276</v>
      </c>
      <c r="I62" s="30">
        <f>'CCCU (numbers)'!K62/H62</f>
        <v>1.8115942028985508E-2</v>
      </c>
      <c r="J62" s="30">
        <f>'CCCU (numbers)'!L62/H62</f>
        <v>3.2608695652173912E-2</v>
      </c>
      <c r="K62" s="30">
        <f>'CCCU (numbers)'!M62/H62</f>
        <v>0.10507246376811594</v>
      </c>
      <c r="L62" s="30">
        <f>'CCCU (numbers)'!N62/H62</f>
        <v>0.15579710144927536</v>
      </c>
      <c r="M62" s="31">
        <v>319</v>
      </c>
      <c r="N62" s="30">
        <f>'CCCU (numbers)'!Q62/M62</f>
        <v>4.3887147335423198E-2</v>
      </c>
      <c r="O62" s="30">
        <f>'CCCU (numbers)'!R62/M62</f>
        <v>2.8213166144200628E-2</v>
      </c>
      <c r="P62" s="30">
        <f>'CCCU (numbers)'!S62/M62</f>
        <v>0</v>
      </c>
      <c r="Q62" s="30">
        <f>'CCCU (numbers)'!T62/M62</f>
        <v>7.2100313479623826E-2</v>
      </c>
      <c r="R62" s="31">
        <v>345</v>
      </c>
      <c r="S62" s="30">
        <f>'CCCU (numbers)'!W62/R62</f>
        <v>4.0579710144927533E-2</v>
      </c>
      <c r="T62" s="30">
        <f>'CCCU (numbers)'!X62/R62</f>
        <v>3.1884057971014491E-2</v>
      </c>
      <c r="U62" s="30">
        <f>'CCCU (numbers)'!Y62/R62</f>
        <v>0</v>
      </c>
      <c r="V62" s="30">
        <f>'CCCU (numbers)'!Z62/R62</f>
        <v>7.2463768115942032E-2</v>
      </c>
      <c r="W62" s="31">
        <v>389</v>
      </c>
      <c r="X62" s="30">
        <f>'CCCU (numbers)'!AC62/W62</f>
        <v>3.8560411311053984E-2</v>
      </c>
      <c r="Y62" s="30">
        <f>'CCCU (numbers)'!AD62/W62</f>
        <v>3.0848329048843187E-2</v>
      </c>
      <c r="Z62" s="30">
        <f>'CCCU (numbers)'!AE62/W62</f>
        <v>0</v>
      </c>
      <c r="AA62" s="30">
        <f>'CCCU (numbers)'!AF62/W62</f>
        <v>6.9408740359897178E-2</v>
      </c>
      <c r="AB62" s="33">
        <v>404</v>
      </c>
      <c r="AC62" s="30">
        <f>'CCCU (numbers)'!AI62/AB62</f>
        <v>3.2178217821782179E-2</v>
      </c>
      <c r="AD62" s="30">
        <f>'CCCU (numbers)'!AJ62/AB62</f>
        <v>1.7326732673267328E-2</v>
      </c>
      <c r="AE62" s="30">
        <f>'CCCU (numbers)'!AK62/AB62</f>
        <v>0</v>
      </c>
      <c r="AF62" s="30">
        <f>'CCCU (numbers)'!AL62/AB62</f>
        <v>4.9504950495049507E-2</v>
      </c>
      <c r="AG62" s="51">
        <f t="shared" si="1"/>
        <v>-0.28382838283828382</v>
      </c>
    </row>
    <row r="63" spans="1:33">
      <c r="A63" s="26">
        <v>147679</v>
      </c>
      <c r="B63" s="27" t="s">
        <v>318</v>
      </c>
      <c r="C63" s="31">
        <v>371</v>
      </c>
      <c r="D63" s="30">
        <f>'CCCU (numbers)'!E63/C63</f>
        <v>3.7735849056603772E-2</v>
      </c>
      <c r="E63" s="30">
        <f>'CCCU (numbers)'!F63/C63</f>
        <v>3.5040431266846361E-2</v>
      </c>
      <c r="F63" s="30">
        <f>'CCCU (numbers)'!G63/C63</f>
        <v>8.0862533692722376E-3</v>
      </c>
      <c r="G63" s="30">
        <f>'CCCU (numbers)'!H63/C63</f>
        <v>8.0862533692722366E-2</v>
      </c>
      <c r="H63" s="31">
        <v>373</v>
      </c>
      <c r="I63" s="30">
        <f>'CCCU (numbers)'!K63/H63</f>
        <v>4.5576407506702415E-2</v>
      </c>
      <c r="J63" s="30">
        <f>'CCCU (numbers)'!L63/H63</f>
        <v>2.6809651474530832E-2</v>
      </c>
      <c r="K63" s="30">
        <f>'CCCU (numbers)'!M63/H63</f>
        <v>1.0723860589812333E-2</v>
      </c>
      <c r="L63" s="30">
        <f>'CCCU (numbers)'!N63/H63</f>
        <v>8.3109919571045576E-2</v>
      </c>
      <c r="M63" s="31">
        <v>371</v>
      </c>
      <c r="N63" s="30">
        <f>'CCCU (numbers)'!Q63/M63</f>
        <v>3.2345013477088951E-2</v>
      </c>
      <c r="O63" s="30">
        <f>'CCCU (numbers)'!R63/M63</f>
        <v>4.0431266846361183E-2</v>
      </c>
      <c r="P63" s="30">
        <f>'CCCU (numbers)'!S63/M63</f>
        <v>1.6172506738544475E-2</v>
      </c>
      <c r="Q63" s="30">
        <f>'CCCU (numbers)'!T63/M63</f>
        <v>8.8948787061994605E-2</v>
      </c>
      <c r="R63" s="31">
        <v>451</v>
      </c>
      <c r="S63" s="30">
        <f>'CCCU (numbers)'!W63/R63</f>
        <v>3.1042128603104215E-2</v>
      </c>
      <c r="T63" s="30">
        <f>'CCCU (numbers)'!X63/R63</f>
        <v>1.7738359201773836E-2</v>
      </c>
      <c r="U63" s="30">
        <f>'CCCU (numbers)'!Y63/R63</f>
        <v>6.6518847006651885E-3</v>
      </c>
      <c r="V63" s="30">
        <f>'CCCU (numbers)'!Z63/R63</f>
        <v>5.543237250554324E-2</v>
      </c>
      <c r="W63" s="31">
        <v>451</v>
      </c>
      <c r="X63" s="30">
        <f>'CCCU (numbers)'!AC63/W63</f>
        <v>4.2128603104212861E-2</v>
      </c>
      <c r="Y63" s="30">
        <f>'CCCU (numbers)'!AD63/W63</f>
        <v>3.5476718403547672E-2</v>
      </c>
      <c r="Z63" s="30">
        <f>'CCCU (numbers)'!AE63/W63</f>
        <v>8.869179600886918E-3</v>
      </c>
      <c r="AA63" s="30">
        <f>'CCCU (numbers)'!AF63/W63</f>
        <v>8.6474501108647447E-2</v>
      </c>
      <c r="AB63" s="33">
        <v>495</v>
      </c>
      <c r="AC63" s="30">
        <f>'CCCU (numbers)'!AI63/AB63</f>
        <v>3.2323232323232323E-2</v>
      </c>
      <c r="AD63" s="30">
        <f>'CCCU (numbers)'!AJ63/AB63</f>
        <v>2.0202020202020204E-2</v>
      </c>
      <c r="AE63" s="30">
        <f>'CCCU (numbers)'!AK63/AB63</f>
        <v>1.0101010101010102E-2</v>
      </c>
      <c r="AF63" s="30">
        <f>'CCCU (numbers)'!AL63/AB63</f>
        <v>6.2626262626262627E-2</v>
      </c>
      <c r="AG63" s="51">
        <f t="shared" si="1"/>
        <v>-1.8236271066459739E-2</v>
      </c>
    </row>
    <row r="64" spans="1:33">
      <c r="A64" s="26">
        <v>209409</v>
      </c>
      <c r="B64" s="27" t="s">
        <v>319</v>
      </c>
      <c r="C64" s="31">
        <v>106</v>
      </c>
      <c r="D64" s="30">
        <f>'CCCU (numbers)'!E64/C64</f>
        <v>1.8867924528301886E-2</v>
      </c>
      <c r="E64" s="30">
        <f>'CCCU (numbers)'!F64/C64</f>
        <v>0</v>
      </c>
      <c r="F64" s="30">
        <f>'CCCU (numbers)'!G64/C64</f>
        <v>0</v>
      </c>
      <c r="G64" s="30">
        <f>'CCCU (numbers)'!H64/C64</f>
        <v>1.8867924528301886E-2</v>
      </c>
      <c r="H64" s="31">
        <v>94</v>
      </c>
      <c r="I64" s="30">
        <f>'CCCU (numbers)'!K64/H64</f>
        <v>0</v>
      </c>
      <c r="J64" s="30">
        <f>'CCCU (numbers)'!L64/H64</f>
        <v>0</v>
      </c>
      <c r="K64" s="30">
        <f>'CCCU (numbers)'!M64/H64</f>
        <v>0</v>
      </c>
      <c r="L64" s="30">
        <f>'CCCU (numbers)'!N64/H64</f>
        <v>0</v>
      </c>
      <c r="M64" s="31">
        <v>118</v>
      </c>
      <c r="N64" s="30">
        <f>'CCCU (numbers)'!Q64/M64</f>
        <v>1.6949152542372881E-2</v>
      </c>
      <c r="O64" s="30">
        <f>'CCCU (numbers)'!R64/M64</f>
        <v>0</v>
      </c>
      <c r="P64" s="30">
        <f>'CCCU (numbers)'!S64/M64</f>
        <v>1.6949152542372881E-2</v>
      </c>
      <c r="Q64" s="30">
        <f>'CCCU (numbers)'!T64/M64</f>
        <v>3.3898305084745763E-2</v>
      </c>
      <c r="R64" s="31">
        <v>139</v>
      </c>
      <c r="S64" s="30">
        <f>'CCCU (numbers)'!W64/R64</f>
        <v>0</v>
      </c>
      <c r="T64" s="30">
        <f>'CCCU (numbers)'!X64/R64</f>
        <v>1.4388489208633094E-2</v>
      </c>
      <c r="U64" s="30">
        <f>'CCCU (numbers)'!Y64/R64</f>
        <v>0</v>
      </c>
      <c r="V64" s="30">
        <f>'CCCU (numbers)'!Z64/R64</f>
        <v>1.4388489208633094E-2</v>
      </c>
      <c r="W64" s="31">
        <v>126</v>
      </c>
      <c r="X64" s="30">
        <f>'CCCU (numbers)'!AC64/W64</f>
        <v>2.3809523809523808E-2</v>
      </c>
      <c r="Y64" s="30">
        <f>'CCCU (numbers)'!AD64/W64</f>
        <v>1.5873015873015872E-2</v>
      </c>
      <c r="Z64" s="30">
        <f>'CCCU (numbers)'!AE64/W64</f>
        <v>0</v>
      </c>
      <c r="AA64" s="30">
        <f>'CCCU (numbers)'!AF64/W64</f>
        <v>3.968253968253968E-2</v>
      </c>
      <c r="AB64" s="33">
        <v>106</v>
      </c>
      <c r="AC64" s="30">
        <f>'CCCU (numbers)'!AI64/AB64</f>
        <v>1.8867924528301886E-2</v>
      </c>
      <c r="AD64" s="30">
        <f>'CCCU (numbers)'!AJ64/AB64</f>
        <v>0</v>
      </c>
      <c r="AE64" s="30">
        <f>'CCCU (numbers)'!AK64/AB64</f>
        <v>0</v>
      </c>
      <c r="AF64" s="30">
        <f>'CCCU (numbers)'!AL64/AB64</f>
        <v>1.8867924528301886E-2</v>
      </c>
      <c r="AG64" s="51">
        <f t="shared" si="1"/>
        <v>0</v>
      </c>
    </row>
    <row r="65" spans="1:33">
      <c r="A65" s="26">
        <v>142461</v>
      </c>
      <c r="B65" s="27" t="s">
        <v>320</v>
      </c>
      <c r="C65" s="31">
        <v>258</v>
      </c>
      <c r="D65" s="30">
        <f>'CCCU (numbers)'!E65/C65</f>
        <v>5.8139534883720929E-2</v>
      </c>
      <c r="E65" s="30">
        <f>'CCCU (numbers)'!F65/C65</f>
        <v>3.875968992248062E-3</v>
      </c>
      <c r="F65" s="30">
        <f>'CCCU (numbers)'!G65/C65</f>
        <v>4.6511627906976744E-2</v>
      </c>
      <c r="G65" s="30">
        <f>'CCCU (numbers)'!H65/C65</f>
        <v>0.10852713178294573</v>
      </c>
      <c r="H65" s="31">
        <v>231</v>
      </c>
      <c r="I65" s="30">
        <f>'CCCU (numbers)'!K65/H65</f>
        <v>4.3290043290043288E-2</v>
      </c>
      <c r="J65" s="30">
        <f>'CCCU (numbers)'!L65/H65</f>
        <v>8.658008658008658E-3</v>
      </c>
      <c r="K65" s="30">
        <f>'CCCU (numbers)'!M65/H65</f>
        <v>5.1948051948051951E-2</v>
      </c>
      <c r="L65" s="30">
        <f>'CCCU (numbers)'!N65/H65</f>
        <v>0.1038961038961039</v>
      </c>
      <c r="M65" s="31">
        <v>251</v>
      </c>
      <c r="N65" s="30">
        <f>'CCCU (numbers)'!Q65/M65</f>
        <v>4.7808764940239043E-2</v>
      </c>
      <c r="O65" s="30">
        <f>'CCCU (numbers)'!R65/M65</f>
        <v>7.9681274900398405E-3</v>
      </c>
      <c r="P65" s="30">
        <f>'CCCU (numbers)'!S65/M65</f>
        <v>5.1792828685258967E-2</v>
      </c>
      <c r="Q65" s="30">
        <f>'CCCU (numbers)'!T65/M65</f>
        <v>0.10756972111553785</v>
      </c>
      <c r="R65" s="31">
        <v>309</v>
      </c>
      <c r="S65" s="30">
        <f>'CCCU (numbers)'!W65/R65</f>
        <v>1.6181229773462782E-2</v>
      </c>
      <c r="T65" s="30">
        <f>'CCCU (numbers)'!X65/R65</f>
        <v>1.9417475728155338E-2</v>
      </c>
      <c r="U65" s="30">
        <f>'CCCU (numbers)'!Y65/R65</f>
        <v>4.5307443365695796E-2</v>
      </c>
      <c r="V65" s="30">
        <f>'CCCU (numbers)'!Z65/R65</f>
        <v>8.0906148867313912E-2</v>
      </c>
      <c r="W65" s="31">
        <v>276</v>
      </c>
      <c r="X65" s="30">
        <f>'CCCU (numbers)'!AC65/W65</f>
        <v>2.1739130434782608E-2</v>
      </c>
      <c r="Y65" s="30">
        <f>'CCCU (numbers)'!AD65/W65</f>
        <v>1.0869565217391304E-2</v>
      </c>
      <c r="Z65" s="30">
        <f>'CCCU (numbers)'!AE65/W65</f>
        <v>4.710144927536232E-2</v>
      </c>
      <c r="AA65" s="30">
        <f>'CCCU (numbers)'!AF65/W65</f>
        <v>7.9710144927536225E-2</v>
      </c>
      <c r="AB65" s="33">
        <v>256</v>
      </c>
      <c r="AC65" s="30">
        <f>'CCCU (numbers)'!AI65/AB65</f>
        <v>2.34375E-2</v>
      </c>
      <c r="AD65" s="30">
        <f>'CCCU (numbers)'!AJ65/AB65</f>
        <v>1.953125E-2</v>
      </c>
      <c r="AE65" s="30">
        <f>'CCCU (numbers)'!AK65/AB65</f>
        <v>6.640625E-2</v>
      </c>
      <c r="AF65" s="30">
        <f>'CCCU (numbers)'!AL65/AB65</f>
        <v>0.109375</v>
      </c>
      <c r="AG65" s="51">
        <f t="shared" si="1"/>
        <v>8.4786821705426507E-4</v>
      </c>
    </row>
    <row r="66" spans="1:33">
      <c r="A66" s="26">
        <v>236133</v>
      </c>
      <c r="B66" s="27" t="s">
        <v>321</v>
      </c>
      <c r="C66" s="31">
        <v>253</v>
      </c>
      <c r="D66" s="30">
        <f>'CCCU (numbers)'!E66/C66</f>
        <v>4.7430830039525688E-2</v>
      </c>
      <c r="E66" s="30">
        <f>'CCCU (numbers)'!F66/C66</f>
        <v>0</v>
      </c>
      <c r="F66" s="30">
        <f>'CCCU (numbers)'!G66/C66</f>
        <v>1.9762845849802372E-2</v>
      </c>
      <c r="G66" s="30">
        <f>'CCCU (numbers)'!H66/C66</f>
        <v>6.7193675889328064E-2</v>
      </c>
      <c r="H66" s="31">
        <v>237</v>
      </c>
      <c r="I66" s="30">
        <f>'CCCU (numbers)'!K66/H66</f>
        <v>4.6413502109704644E-2</v>
      </c>
      <c r="J66" s="30">
        <f>'CCCU (numbers)'!L66/H66</f>
        <v>2.5316455696202531E-2</v>
      </c>
      <c r="K66" s="30">
        <f>'CCCU (numbers)'!M66/H66</f>
        <v>1.2658227848101266E-2</v>
      </c>
      <c r="L66" s="30">
        <f>'CCCU (numbers)'!N66/H66</f>
        <v>8.4388185654008435E-2</v>
      </c>
      <c r="M66" s="31">
        <v>250</v>
      </c>
      <c r="N66" s="30">
        <f>'CCCU (numbers)'!Q66/M66</f>
        <v>3.5999999999999997E-2</v>
      </c>
      <c r="O66" s="30">
        <f>'CCCU (numbers)'!R66/M66</f>
        <v>0.02</v>
      </c>
      <c r="P66" s="30">
        <f>'CCCU (numbers)'!S66/M66</f>
        <v>1.2E-2</v>
      </c>
      <c r="Q66" s="30">
        <f>'CCCU (numbers)'!T66/M66</f>
        <v>6.8000000000000005E-2</v>
      </c>
      <c r="R66" s="31">
        <v>206</v>
      </c>
      <c r="S66" s="30">
        <f>'CCCU (numbers)'!W66/R66</f>
        <v>5.3398058252427182E-2</v>
      </c>
      <c r="T66" s="30">
        <f>'CCCU (numbers)'!X66/R66</f>
        <v>2.4271844660194174E-2</v>
      </c>
      <c r="U66" s="30">
        <f>'CCCU (numbers)'!Y66/R66</f>
        <v>4.8543689320388345E-3</v>
      </c>
      <c r="V66" s="30">
        <f>'CCCU (numbers)'!Z66/R66</f>
        <v>8.2524271844660199E-2</v>
      </c>
      <c r="W66" s="31">
        <v>222</v>
      </c>
      <c r="X66" s="30">
        <f>'CCCU (numbers)'!AC66/W66</f>
        <v>4.5045045045045043E-2</v>
      </c>
      <c r="Y66" s="30">
        <f>'CCCU (numbers)'!AD66/W66</f>
        <v>9.0090090090090089E-3</v>
      </c>
      <c r="Z66" s="30">
        <f>'CCCU (numbers)'!AE66/W66</f>
        <v>9.0090090090090089E-3</v>
      </c>
      <c r="AA66" s="30">
        <f>'CCCU (numbers)'!AF66/W66</f>
        <v>6.3063063063063057E-2</v>
      </c>
      <c r="AB66" s="33">
        <v>270</v>
      </c>
      <c r="AC66" s="30">
        <f>'CCCU (numbers)'!AI66/AB66</f>
        <v>1.8518518518518517E-2</v>
      </c>
      <c r="AD66" s="30">
        <f>'CCCU (numbers)'!AJ66/AB66</f>
        <v>1.1111111111111112E-2</v>
      </c>
      <c r="AE66" s="30">
        <f>'CCCU (numbers)'!AK66/AB66</f>
        <v>1.4814814814814815E-2</v>
      </c>
      <c r="AF66" s="30">
        <f>'CCCU (numbers)'!AL66/AB66</f>
        <v>4.4444444444444446E-2</v>
      </c>
      <c r="AG66" s="51">
        <f t="shared" si="1"/>
        <v>-2.2749231444883618E-2</v>
      </c>
    </row>
    <row r="67" spans="1:33">
      <c r="A67" s="26">
        <v>154101</v>
      </c>
      <c r="B67" s="27" t="s">
        <v>322</v>
      </c>
      <c r="C67" s="31">
        <v>258</v>
      </c>
      <c r="D67" s="30">
        <f>'CCCU (numbers)'!E67/C67</f>
        <v>5.8139534883720929E-2</v>
      </c>
      <c r="E67" s="30">
        <f>'CCCU (numbers)'!F67/C67</f>
        <v>4.6511627906976744E-2</v>
      </c>
      <c r="F67" s="30">
        <f>'CCCU (numbers)'!G67/C67</f>
        <v>1.937984496124031E-2</v>
      </c>
      <c r="G67" s="30">
        <f>'CCCU (numbers)'!H67/C67</f>
        <v>0.12403100775193798</v>
      </c>
      <c r="H67" s="31">
        <v>232</v>
      </c>
      <c r="I67" s="30">
        <f>'CCCU (numbers)'!K67/H67</f>
        <v>5.1724137931034482E-2</v>
      </c>
      <c r="J67" s="30">
        <f>'CCCU (numbers)'!L67/H67</f>
        <v>4.7413793103448273E-2</v>
      </c>
      <c r="K67" s="30">
        <f>'CCCU (numbers)'!M67/H67</f>
        <v>5.1724137931034482E-2</v>
      </c>
      <c r="L67" s="30">
        <f>'CCCU (numbers)'!N67/H67</f>
        <v>0.15086206896551724</v>
      </c>
      <c r="M67" s="31">
        <v>271</v>
      </c>
      <c r="N67" s="30">
        <f>'CCCU (numbers)'!Q67/M67</f>
        <v>7.0110701107011064E-2</v>
      </c>
      <c r="O67" s="30">
        <f>'CCCU (numbers)'!R67/M67</f>
        <v>5.9040590405904057E-2</v>
      </c>
      <c r="P67" s="30">
        <f>'CCCU (numbers)'!S67/M67</f>
        <v>4.4280442804428041E-2</v>
      </c>
      <c r="Q67" s="30">
        <f>'CCCU (numbers)'!T67/M67</f>
        <v>0.17343173431734318</v>
      </c>
      <c r="R67" s="31">
        <v>265</v>
      </c>
      <c r="S67" s="30">
        <f>'CCCU (numbers)'!W67/R67</f>
        <v>3.0188679245283019E-2</v>
      </c>
      <c r="T67" s="30">
        <f>'CCCU (numbers)'!X67/R67</f>
        <v>2.2641509433962263E-2</v>
      </c>
      <c r="U67" s="30">
        <f>'CCCU (numbers)'!Y67/R67</f>
        <v>4.5283018867924525E-2</v>
      </c>
      <c r="V67" s="30">
        <f>'CCCU (numbers)'!Z67/R67</f>
        <v>9.8113207547169817E-2</v>
      </c>
      <c r="W67" s="31">
        <v>222</v>
      </c>
      <c r="X67" s="30">
        <f>'CCCU (numbers)'!AC67/W67</f>
        <v>1.8018018018018018E-2</v>
      </c>
      <c r="Y67" s="30">
        <f>'CCCU (numbers)'!AD67/W67</f>
        <v>2.2522522522522521E-2</v>
      </c>
      <c r="Z67" s="30">
        <f>'CCCU (numbers)'!AE67/W67</f>
        <v>2.2522522522522521E-2</v>
      </c>
      <c r="AA67" s="30">
        <f>'CCCU (numbers)'!AF67/W67</f>
        <v>6.3063063063063057E-2</v>
      </c>
      <c r="AB67" s="33">
        <v>268</v>
      </c>
      <c r="AC67" s="30">
        <f>'CCCU (numbers)'!AI67/AB67</f>
        <v>2.9850746268656716E-2</v>
      </c>
      <c r="AD67" s="30">
        <f>'CCCU (numbers)'!AJ67/AB67</f>
        <v>1.4925373134328358E-2</v>
      </c>
      <c r="AE67" s="30">
        <f>'CCCU (numbers)'!AK67/AB67</f>
        <v>2.9850746268656716E-2</v>
      </c>
      <c r="AF67" s="30">
        <f>'CCCU (numbers)'!AL67/AB67</f>
        <v>7.4626865671641784E-2</v>
      </c>
      <c r="AG67" s="51">
        <f t="shared" ref="AG67:AG98" si="2">AF67-G67</f>
        <v>-4.9404142080296198E-2</v>
      </c>
    </row>
    <row r="68" spans="1:33">
      <c r="A68" s="26">
        <v>194161</v>
      </c>
      <c r="B68" s="27" t="s">
        <v>323</v>
      </c>
      <c r="C68" s="31">
        <v>480</v>
      </c>
      <c r="D68" s="30">
        <f>'CCCU (numbers)'!E68/C68</f>
        <v>1.2500000000000001E-2</v>
      </c>
      <c r="E68" s="30">
        <f>'CCCU (numbers)'!F68/C68</f>
        <v>1.0416666666666666E-2</v>
      </c>
      <c r="F68" s="30">
        <f>'CCCU (numbers)'!G68/C68</f>
        <v>3.125E-2</v>
      </c>
      <c r="G68" s="30">
        <f>'CCCU (numbers)'!H68/C68</f>
        <v>5.4166666666666669E-2</v>
      </c>
      <c r="H68" s="31">
        <v>473</v>
      </c>
      <c r="I68" s="30">
        <f>'CCCU (numbers)'!K68/H68</f>
        <v>1.9027484143763214E-2</v>
      </c>
      <c r="J68" s="30">
        <f>'CCCU (numbers)'!L68/H68</f>
        <v>8.4566596194503175E-3</v>
      </c>
      <c r="K68" s="30">
        <f>'CCCU (numbers)'!M68/H68</f>
        <v>5.2854122621564484E-2</v>
      </c>
      <c r="L68" s="30">
        <f>'CCCU (numbers)'!N68/H68</f>
        <v>8.0338266384778007E-2</v>
      </c>
      <c r="M68" s="31">
        <v>516</v>
      </c>
      <c r="N68" s="30">
        <f>'CCCU (numbers)'!Q68/M68</f>
        <v>1.1627906976744186E-2</v>
      </c>
      <c r="O68" s="30">
        <f>'CCCU (numbers)'!R68/M68</f>
        <v>5.8139534883720929E-3</v>
      </c>
      <c r="P68" s="30">
        <f>'CCCU (numbers)'!S68/M68</f>
        <v>4.0697674418604654E-2</v>
      </c>
      <c r="Q68" s="30">
        <f>'CCCU (numbers)'!T68/M68</f>
        <v>5.8139534883720929E-2</v>
      </c>
      <c r="R68" s="31">
        <v>485</v>
      </c>
      <c r="S68" s="30">
        <f>'CCCU (numbers)'!W68/R68</f>
        <v>1.6494845360824743E-2</v>
      </c>
      <c r="T68" s="30">
        <f>'CCCU (numbers)'!X68/R68</f>
        <v>6.1855670103092781E-3</v>
      </c>
      <c r="U68" s="30">
        <f>'CCCU (numbers)'!Y68/R68</f>
        <v>1.443298969072165E-2</v>
      </c>
      <c r="V68" s="30">
        <f>'CCCU (numbers)'!Z68/R68</f>
        <v>3.711340206185567E-2</v>
      </c>
      <c r="W68" s="31">
        <v>429</v>
      </c>
      <c r="X68" s="30">
        <f>'CCCU (numbers)'!AC68/W68</f>
        <v>1.3986013986013986E-2</v>
      </c>
      <c r="Y68" s="30">
        <f>'CCCU (numbers)'!AD68/W68</f>
        <v>1.1655011655011656E-2</v>
      </c>
      <c r="Z68" s="30">
        <f>'CCCU (numbers)'!AE68/W68</f>
        <v>1.3986013986013986E-2</v>
      </c>
      <c r="AA68" s="30">
        <f>'CCCU (numbers)'!AF68/W68</f>
        <v>3.9627039627039624E-2</v>
      </c>
      <c r="AB68" s="33">
        <v>418</v>
      </c>
      <c r="AC68" s="30">
        <f>'CCCU (numbers)'!AI68/AB68</f>
        <v>2.8708133971291867E-2</v>
      </c>
      <c r="AD68" s="30">
        <f>'CCCU (numbers)'!AJ68/AB68</f>
        <v>2.3923444976076554E-3</v>
      </c>
      <c r="AE68" s="30">
        <f>'CCCU (numbers)'!AK68/AB68</f>
        <v>0</v>
      </c>
      <c r="AF68" s="30">
        <f>'CCCU (numbers)'!AL68/AB68</f>
        <v>3.1100478468899521E-2</v>
      </c>
      <c r="AG68" s="51">
        <f t="shared" si="2"/>
        <v>-2.3066188197767148E-2</v>
      </c>
    </row>
    <row r="69" spans="1:33">
      <c r="A69" s="26">
        <v>207403</v>
      </c>
      <c r="B69" s="27" t="s">
        <v>324</v>
      </c>
      <c r="C69" s="31">
        <v>335</v>
      </c>
      <c r="D69" s="30">
        <f>'CCCU (numbers)'!E69/C69</f>
        <v>4.1791044776119404E-2</v>
      </c>
      <c r="E69" s="30">
        <f>'CCCU (numbers)'!F69/C69</f>
        <v>8.9552238805970154E-3</v>
      </c>
      <c r="F69" s="30">
        <f>'CCCU (numbers)'!G69/C69</f>
        <v>2.0895522388059702E-2</v>
      </c>
      <c r="G69" s="30">
        <f>'CCCU (numbers)'!H69/C69</f>
        <v>7.1641791044776124E-2</v>
      </c>
      <c r="H69" s="31">
        <v>328</v>
      </c>
      <c r="I69" s="30">
        <f>'CCCU (numbers)'!K69/H69</f>
        <v>3.048780487804878E-2</v>
      </c>
      <c r="J69" s="30">
        <f>'CCCU (numbers)'!L69/H69</f>
        <v>9.1463414634146336E-3</v>
      </c>
      <c r="K69" s="30">
        <f>'CCCU (numbers)'!M69/H69</f>
        <v>2.4390243902439025E-2</v>
      </c>
      <c r="L69" s="30">
        <f>'CCCU (numbers)'!N69/H69</f>
        <v>6.402439024390244E-2</v>
      </c>
      <c r="M69" s="31">
        <v>257</v>
      </c>
      <c r="N69" s="30">
        <f>'CCCU (numbers)'!Q69/M69</f>
        <v>3.5019455252918288E-2</v>
      </c>
      <c r="O69" s="30">
        <f>'CCCU (numbers)'!R69/M69</f>
        <v>1.9455252918287938E-2</v>
      </c>
      <c r="P69" s="30">
        <f>'CCCU (numbers)'!S69/M69</f>
        <v>2.7237354085603113E-2</v>
      </c>
      <c r="Q69" s="30">
        <f>'CCCU (numbers)'!T69/M69</f>
        <v>8.171206225680934E-2</v>
      </c>
      <c r="R69" s="31">
        <v>304</v>
      </c>
      <c r="S69" s="30">
        <f>'CCCU (numbers)'!W69/R69</f>
        <v>4.6052631578947366E-2</v>
      </c>
      <c r="T69" s="30">
        <f>'CCCU (numbers)'!X69/R69</f>
        <v>9.8684210526315784E-3</v>
      </c>
      <c r="U69" s="30">
        <f>'CCCU (numbers)'!Y69/R69</f>
        <v>2.6315789473684209E-2</v>
      </c>
      <c r="V69" s="30">
        <f>'CCCU (numbers)'!Z69/R69</f>
        <v>8.2236842105263164E-2</v>
      </c>
      <c r="W69" s="31">
        <v>286</v>
      </c>
      <c r="X69" s="30">
        <f>'CCCU (numbers)'!AC69/W69</f>
        <v>1.7482517482517484E-2</v>
      </c>
      <c r="Y69" s="30">
        <f>'CCCU (numbers)'!AD69/W69</f>
        <v>1.7482517482517484E-2</v>
      </c>
      <c r="Z69" s="30">
        <f>'CCCU (numbers)'!AE69/W69</f>
        <v>3.1468531468531472E-2</v>
      </c>
      <c r="AA69" s="30">
        <f>'CCCU (numbers)'!AF69/W69</f>
        <v>6.6433566433566432E-2</v>
      </c>
      <c r="AB69" s="33">
        <v>329</v>
      </c>
      <c r="AC69" s="30">
        <f>'CCCU (numbers)'!AI69/AB69</f>
        <v>2.1276595744680851E-2</v>
      </c>
      <c r="AD69" s="30">
        <f>'CCCU (numbers)'!AJ69/AB69</f>
        <v>0</v>
      </c>
      <c r="AE69" s="30">
        <f>'CCCU (numbers)'!AK69/AB69</f>
        <v>3.9513677811550151E-2</v>
      </c>
      <c r="AF69" s="30">
        <f>'CCCU (numbers)'!AL69/AB69</f>
        <v>6.0790273556231005E-2</v>
      </c>
      <c r="AG69" s="51">
        <f t="shared" si="2"/>
        <v>-1.0851517488545119E-2</v>
      </c>
    </row>
    <row r="70" spans="1:33">
      <c r="A70" s="26">
        <v>207324</v>
      </c>
      <c r="B70" s="27" t="s">
        <v>325</v>
      </c>
      <c r="C70" s="31">
        <v>268</v>
      </c>
      <c r="D70" s="30">
        <f>'CCCU (numbers)'!E70/C70</f>
        <v>1.8656716417910446E-2</v>
      </c>
      <c r="E70" s="30">
        <f>'CCCU (numbers)'!F70/C70</f>
        <v>3.7313432835820895E-3</v>
      </c>
      <c r="F70" s="30">
        <f>'CCCU (numbers)'!G70/C70</f>
        <v>0</v>
      </c>
      <c r="G70" s="30">
        <f>'CCCU (numbers)'!H70/C70</f>
        <v>2.2388059701492536E-2</v>
      </c>
      <c r="H70" s="31">
        <v>230</v>
      </c>
      <c r="I70" s="30">
        <f>'CCCU (numbers)'!K70/H70</f>
        <v>3.0434782608695653E-2</v>
      </c>
      <c r="J70" s="30">
        <f>'CCCU (numbers)'!L70/H70</f>
        <v>0</v>
      </c>
      <c r="K70" s="30">
        <f>'CCCU (numbers)'!M70/H70</f>
        <v>0</v>
      </c>
      <c r="L70" s="30">
        <f>'CCCU (numbers)'!N70/H70</f>
        <v>3.0434782608695653E-2</v>
      </c>
      <c r="M70" s="31">
        <v>267</v>
      </c>
      <c r="N70" s="30">
        <f>'CCCU (numbers)'!Q70/M70</f>
        <v>1.4981273408239701E-2</v>
      </c>
      <c r="O70" s="30">
        <f>'CCCU (numbers)'!R70/M70</f>
        <v>1.1235955056179775E-2</v>
      </c>
      <c r="P70" s="30">
        <f>'CCCU (numbers)'!S70/M70</f>
        <v>0</v>
      </c>
      <c r="Q70" s="30">
        <f>'CCCU (numbers)'!T70/M70</f>
        <v>2.6217228464419477E-2</v>
      </c>
      <c r="R70" s="31">
        <v>322</v>
      </c>
      <c r="S70" s="30">
        <f>'CCCU (numbers)'!W70/R70</f>
        <v>2.1739130434782608E-2</v>
      </c>
      <c r="T70" s="30">
        <f>'CCCU (numbers)'!X70/R70</f>
        <v>1.2422360248447204E-2</v>
      </c>
      <c r="U70" s="30">
        <f>'CCCU (numbers)'!Y70/R70</f>
        <v>0</v>
      </c>
      <c r="V70" s="30">
        <f>'CCCU (numbers)'!Z70/R70</f>
        <v>3.4161490683229816E-2</v>
      </c>
      <c r="W70" s="31">
        <v>299</v>
      </c>
      <c r="X70" s="30">
        <f>'CCCU (numbers)'!AC70/W70</f>
        <v>2.3411371237458192E-2</v>
      </c>
      <c r="Y70" s="30">
        <f>'CCCU (numbers)'!AD70/W70</f>
        <v>3.3444816053511705E-3</v>
      </c>
      <c r="Z70" s="30">
        <f>'CCCU (numbers)'!AE70/W70</f>
        <v>0</v>
      </c>
      <c r="AA70" s="30">
        <f>'CCCU (numbers)'!AF70/W70</f>
        <v>2.6755852842809364E-2</v>
      </c>
      <c r="AB70" s="33">
        <v>373</v>
      </c>
      <c r="AC70" s="30">
        <f>'CCCU (numbers)'!AI70/AB70</f>
        <v>2.4128686327077747E-2</v>
      </c>
      <c r="AD70" s="30">
        <f>'CCCU (numbers)'!AJ70/AB70</f>
        <v>8.0428954423592495E-3</v>
      </c>
      <c r="AE70" s="30">
        <f>'CCCU (numbers)'!AK70/AB70</f>
        <v>0</v>
      </c>
      <c r="AF70" s="30">
        <f>'CCCU (numbers)'!AL70/AB70</f>
        <v>3.2171581769436998E-2</v>
      </c>
      <c r="AG70" s="51">
        <f t="shared" si="2"/>
        <v>9.7835220679444619E-3</v>
      </c>
    </row>
    <row r="71" spans="1:33">
      <c r="A71" s="26">
        <v>206835</v>
      </c>
      <c r="B71" s="27" t="s">
        <v>326</v>
      </c>
      <c r="C71" s="31">
        <v>198</v>
      </c>
      <c r="D71" s="30">
        <f>'CCCU (numbers)'!E71/C71</f>
        <v>1.0101010101010102E-2</v>
      </c>
      <c r="E71" s="30">
        <f>'CCCU (numbers)'!F71/C71</f>
        <v>5.0505050505050509E-3</v>
      </c>
      <c r="F71" s="30">
        <f>'CCCU (numbers)'!G71/C71</f>
        <v>5.0505050505050504E-2</v>
      </c>
      <c r="G71" s="30">
        <f>'CCCU (numbers)'!H71/C71</f>
        <v>6.5656565656565663E-2</v>
      </c>
      <c r="H71" s="31">
        <v>203</v>
      </c>
      <c r="I71" s="30">
        <f>'CCCU (numbers)'!K71/H71</f>
        <v>0</v>
      </c>
      <c r="J71" s="30">
        <f>'CCCU (numbers)'!L71/H71</f>
        <v>4.9261083743842365E-3</v>
      </c>
      <c r="K71" s="30">
        <f>'CCCU (numbers)'!M71/H71</f>
        <v>4.9261083743842367E-2</v>
      </c>
      <c r="L71" s="30">
        <f>'CCCU (numbers)'!N71/H71</f>
        <v>5.4187192118226604E-2</v>
      </c>
      <c r="M71" s="31">
        <v>218</v>
      </c>
      <c r="N71" s="30">
        <f>'CCCU (numbers)'!Q71/M71</f>
        <v>0</v>
      </c>
      <c r="O71" s="30">
        <f>'CCCU (numbers)'!R71/M71</f>
        <v>0</v>
      </c>
      <c r="P71" s="30">
        <f>'CCCU (numbers)'!S71/M71</f>
        <v>0</v>
      </c>
      <c r="Q71" s="30">
        <f>'CCCU (numbers)'!T71/M71</f>
        <v>0</v>
      </c>
      <c r="R71" s="31">
        <v>296</v>
      </c>
      <c r="S71" s="30">
        <f>'CCCU (numbers)'!W71/R71</f>
        <v>0</v>
      </c>
      <c r="T71" s="30">
        <f>'CCCU (numbers)'!X71/R71</f>
        <v>1.3513513513513514E-2</v>
      </c>
      <c r="U71" s="30">
        <f>'CCCU (numbers)'!Y71/R71</f>
        <v>6.0810810810810814E-2</v>
      </c>
      <c r="V71" s="30">
        <f>'CCCU (numbers)'!Z71/R71</f>
        <v>7.4324324324324328E-2</v>
      </c>
      <c r="W71" s="31">
        <v>269</v>
      </c>
      <c r="X71" s="30">
        <f>'CCCU (numbers)'!AC71/W71</f>
        <v>3.7174721189591076E-3</v>
      </c>
      <c r="Y71" s="30">
        <f>'CCCU (numbers)'!AD71/W71</f>
        <v>7.4349442379182153E-3</v>
      </c>
      <c r="Z71" s="30">
        <f>'CCCU (numbers)'!AE71/W71</f>
        <v>2.2304832713754646E-2</v>
      </c>
      <c r="AA71" s="30">
        <f>'CCCU (numbers)'!AF71/W71</f>
        <v>3.3457249070631967E-2</v>
      </c>
      <c r="AB71" s="33">
        <v>308</v>
      </c>
      <c r="AC71" s="30">
        <f>'CCCU (numbers)'!AI71/AB71</f>
        <v>3.246753246753247E-3</v>
      </c>
      <c r="AD71" s="30">
        <f>'CCCU (numbers)'!AJ71/AB71</f>
        <v>0</v>
      </c>
      <c r="AE71" s="30">
        <f>'CCCU (numbers)'!AK71/AB71</f>
        <v>1.948051948051948E-2</v>
      </c>
      <c r="AF71" s="30">
        <f>'CCCU (numbers)'!AL71/AB71</f>
        <v>2.2727272727272728E-2</v>
      </c>
      <c r="AG71" s="51">
        <f t="shared" si="2"/>
        <v>-4.2929292929292935E-2</v>
      </c>
    </row>
    <row r="72" spans="1:33">
      <c r="A72" s="26">
        <v>147828</v>
      </c>
      <c r="B72" s="27" t="s">
        <v>327</v>
      </c>
      <c r="C72" s="31">
        <v>406</v>
      </c>
      <c r="D72" s="30">
        <f>'CCCU (numbers)'!E72/C72</f>
        <v>6.4039408866995079E-2</v>
      </c>
      <c r="E72" s="30">
        <f>'CCCU (numbers)'!F72/C72</f>
        <v>2.4630541871921183E-2</v>
      </c>
      <c r="F72" s="30">
        <f>'CCCU (numbers)'!G72/C72</f>
        <v>2.7093596059113302E-2</v>
      </c>
      <c r="G72" s="30">
        <f>'CCCU (numbers)'!H72/C72</f>
        <v>0.11576354679802955</v>
      </c>
      <c r="H72" s="31">
        <v>541</v>
      </c>
      <c r="I72" s="30">
        <f>'CCCU (numbers)'!K72/H72</f>
        <v>1.4787430683918669E-2</v>
      </c>
      <c r="J72" s="30">
        <f>'CCCU (numbers)'!L72/H72</f>
        <v>1.2939001848428836E-2</v>
      </c>
      <c r="K72" s="30">
        <f>'CCCU (numbers)'!M72/H72</f>
        <v>2.4029574861367836E-2</v>
      </c>
      <c r="L72" s="30">
        <f>'CCCU (numbers)'!N72/H72</f>
        <v>5.1756007393715345E-2</v>
      </c>
      <c r="M72" s="31">
        <v>628</v>
      </c>
      <c r="N72" s="30">
        <f>'CCCU (numbers)'!Q72/M72</f>
        <v>1.9108280254777069E-2</v>
      </c>
      <c r="O72" s="30">
        <f>'CCCU (numbers)'!R72/M72</f>
        <v>2.2292993630573247E-2</v>
      </c>
      <c r="P72" s="30">
        <f>'CCCU (numbers)'!S72/M72</f>
        <v>2.5477707006369428E-2</v>
      </c>
      <c r="Q72" s="30">
        <f>'CCCU (numbers)'!T72/M72</f>
        <v>6.6878980891719744E-2</v>
      </c>
      <c r="R72" s="31">
        <v>735</v>
      </c>
      <c r="S72" s="30">
        <f>'CCCU (numbers)'!W72/R72</f>
        <v>1.4965986394557823E-2</v>
      </c>
      <c r="T72" s="30">
        <f>'CCCU (numbers)'!X72/R72</f>
        <v>1.3605442176870748E-2</v>
      </c>
      <c r="U72" s="30">
        <f>'CCCU (numbers)'!Y72/R72</f>
        <v>3.4013605442176874E-2</v>
      </c>
      <c r="V72" s="30">
        <f>'CCCU (numbers)'!Z72/R72</f>
        <v>6.2585034013605448E-2</v>
      </c>
      <c r="W72" s="31">
        <v>660</v>
      </c>
      <c r="X72" s="30">
        <f>'CCCU (numbers)'!AC72/W72</f>
        <v>1.6666666666666666E-2</v>
      </c>
      <c r="Y72" s="30">
        <f>'CCCU (numbers)'!AD72/W72</f>
        <v>1.6666666666666666E-2</v>
      </c>
      <c r="Z72" s="30">
        <f>'CCCU (numbers)'!AE72/W72</f>
        <v>9.0909090909090905E-3</v>
      </c>
      <c r="AA72" s="30">
        <f>'CCCU (numbers)'!AF72/W72</f>
        <v>4.2424242424242427E-2</v>
      </c>
      <c r="AB72" s="33">
        <v>755</v>
      </c>
      <c r="AC72" s="30">
        <f>'CCCU (numbers)'!AI72/AB72</f>
        <v>1.8543046357615896E-2</v>
      </c>
      <c r="AD72" s="30">
        <f>'CCCU (numbers)'!AJ72/AB72</f>
        <v>9.2715231788079479E-3</v>
      </c>
      <c r="AE72" s="30">
        <f>'CCCU (numbers)'!AK72/AB72</f>
        <v>1.0596026490066225E-2</v>
      </c>
      <c r="AF72" s="30">
        <f>'CCCU (numbers)'!AL72/AB72</f>
        <v>3.8410596026490065E-2</v>
      </c>
      <c r="AG72" s="51">
        <f t="shared" si="2"/>
        <v>-7.7352950771539489E-2</v>
      </c>
    </row>
    <row r="73" spans="1:33">
      <c r="A73" s="26">
        <v>207582</v>
      </c>
      <c r="B73" s="27" t="s">
        <v>328</v>
      </c>
      <c r="C73" s="31">
        <v>620</v>
      </c>
      <c r="D73" s="30">
        <f>'CCCU (numbers)'!E73/C73</f>
        <v>1.935483870967742E-2</v>
      </c>
      <c r="E73" s="30">
        <f>'CCCU (numbers)'!F73/C73</f>
        <v>4.8387096774193551E-3</v>
      </c>
      <c r="F73" s="30">
        <f>'CCCU (numbers)'!G73/C73</f>
        <v>0</v>
      </c>
      <c r="G73" s="30">
        <f>'CCCU (numbers)'!H73/C73</f>
        <v>2.4193548387096774E-2</v>
      </c>
      <c r="H73" s="31">
        <v>532</v>
      </c>
      <c r="I73" s="30">
        <f>'CCCU (numbers)'!K73/H73</f>
        <v>2.6315789473684209E-2</v>
      </c>
      <c r="J73" s="30">
        <f>'CCCU (numbers)'!L73/H73</f>
        <v>1.6917293233082706E-2</v>
      </c>
      <c r="K73" s="30">
        <f>'CCCU (numbers)'!M73/H73</f>
        <v>0</v>
      </c>
      <c r="L73" s="30">
        <f>'CCCU (numbers)'!N73/H73</f>
        <v>4.3233082706766915E-2</v>
      </c>
      <c r="M73" s="31">
        <v>552</v>
      </c>
      <c r="N73" s="30">
        <f>'CCCU (numbers)'!Q73/M73</f>
        <v>1.2681159420289856E-2</v>
      </c>
      <c r="O73" s="30">
        <f>'CCCU (numbers)'!R73/M73</f>
        <v>2.5362318840579712E-2</v>
      </c>
      <c r="P73" s="30">
        <f>'CCCU (numbers)'!S73/M73</f>
        <v>0</v>
      </c>
      <c r="Q73" s="30">
        <f>'CCCU (numbers)'!T73/M73</f>
        <v>3.8043478260869568E-2</v>
      </c>
      <c r="R73" s="31">
        <v>512</v>
      </c>
      <c r="S73" s="30">
        <f>'CCCU (numbers)'!W73/R73</f>
        <v>3.125E-2</v>
      </c>
      <c r="T73" s="30">
        <f>'CCCU (numbers)'!X73/R73</f>
        <v>1.5625E-2</v>
      </c>
      <c r="U73" s="30">
        <f>'CCCU (numbers)'!Y73/R73</f>
        <v>0</v>
      </c>
      <c r="V73" s="30">
        <f>'CCCU (numbers)'!Z73/R73</f>
        <v>4.6875E-2</v>
      </c>
      <c r="W73" s="31">
        <v>460</v>
      </c>
      <c r="X73" s="30">
        <f>'CCCU (numbers)'!AC73/W73</f>
        <v>8.6956521739130436E-3</v>
      </c>
      <c r="Y73" s="30">
        <f>'CCCU (numbers)'!AD73/W73</f>
        <v>1.0869565217391304E-2</v>
      </c>
      <c r="Z73" s="30">
        <f>'CCCU (numbers)'!AE73/W73</f>
        <v>0</v>
      </c>
      <c r="AA73" s="30">
        <f>'CCCU (numbers)'!AF73/W73</f>
        <v>1.9565217391304349E-2</v>
      </c>
      <c r="AB73" s="33">
        <v>513</v>
      </c>
      <c r="AC73" s="30">
        <f>'CCCU (numbers)'!AI73/AB73</f>
        <v>2.3391812865497075E-2</v>
      </c>
      <c r="AD73" s="30">
        <f>'CCCU (numbers)'!AJ73/AB73</f>
        <v>1.1695906432748537E-2</v>
      </c>
      <c r="AE73" s="30">
        <f>'CCCU (numbers)'!AK73/AB73</f>
        <v>0</v>
      </c>
      <c r="AF73" s="30">
        <f>'CCCU (numbers)'!AL73/AB73</f>
        <v>3.5087719298245612E-2</v>
      </c>
      <c r="AG73" s="51">
        <f t="shared" si="2"/>
        <v>1.0894170911148839E-2</v>
      </c>
    </row>
    <row r="74" spans="1:33">
      <c r="A74" s="26">
        <v>136330</v>
      </c>
      <c r="B74" s="27" t="s">
        <v>329</v>
      </c>
      <c r="C74" s="31">
        <v>530</v>
      </c>
      <c r="D74" s="30">
        <f>'CCCU (numbers)'!E74/C74</f>
        <v>5.6603773584905656E-3</v>
      </c>
      <c r="E74" s="30">
        <f>'CCCU (numbers)'!F74/C74</f>
        <v>9.433962264150943E-3</v>
      </c>
      <c r="F74" s="30">
        <f>'CCCU (numbers)'!G74/C74</f>
        <v>3.962264150943396E-2</v>
      </c>
      <c r="G74" s="30">
        <f>'CCCU (numbers)'!H74/C74</f>
        <v>5.4716981132075473E-2</v>
      </c>
      <c r="H74" s="31">
        <v>523</v>
      </c>
      <c r="I74" s="30">
        <f>'CCCU (numbers)'!K74/H74</f>
        <v>2.1032504780114723E-2</v>
      </c>
      <c r="J74" s="30">
        <f>'CCCU (numbers)'!L74/H74</f>
        <v>1.1472275334608031E-2</v>
      </c>
      <c r="K74" s="30">
        <f>'CCCU (numbers)'!M74/H74</f>
        <v>3.6328871892925434E-2</v>
      </c>
      <c r="L74" s="30">
        <f>'CCCU (numbers)'!N74/H74</f>
        <v>6.8833652007648183E-2</v>
      </c>
      <c r="M74" s="31">
        <v>496</v>
      </c>
      <c r="N74" s="30">
        <f>'CCCU (numbers)'!Q74/M74</f>
        <v>1.8145161290322582E-2</v>
      </c>
      <c r="O74" s="30">
        <f>'CCCU (numbers)'!R74/M74</f>
        <v>1.4112903225806451E-2</v>
      </c>
      <c r="P74" s="30">
        <f>'CCCU (numbers)'!S74/M74</f>
        <v>1.8145161290322582E-2</v>
      </c>
      <c r="Q74" s="30">
        <f>'CCCU (numbers)'!T74/M74</f>
        <v>5.040322580645161E-2</v>
      </c>
      <c r="R74" s="31">
        <v>462</v>
      </c>
      <c r="S74" s="30">
        <f>'CCCU (numbers)'!W74/R74</f>
        <v>1.7316017316017316E-2</v>
      </c>
      <c r="T74" s="30">
        <f>'CCCU (numbers)'!X74/R74</f>
        <v>1.7316017316017316E-2</v>
      </c>
      <c r="U74" s="30">
        <f>'CCCU (numbers)'!Y74/R74</f>
        <v>4.329004329004329E-3</v>
      </c>
      <c r="V74" s="30">
        <f>'CCCU (numbers)'!Z74/R74</f>
        <v>3.896103896103896E-2</v>
      </c>
      <c r="W74" s="31">
        <v>503</v>
      </c>
      <c r="X74" s="30">
        <f>'CCCU (numbers)'!AC74/W74</f>
        <v>1.9880715705765408E-2</v>
      </c>
      <c r="Y74" s="30">
        <f>'CCCU (numbers)'!AD74/W74</f>
        <v>7.9522862823061622E-3</v>
      </c>
      <c r="Z74" s="30">
        <f>'CCCU (numbers)'!AE74/W74</f>
        <v>1.1928429423459244E-2</v>
      </c>
      <c r="AA74" s="30">
        <f>'CCCU (numbers)'!AF74/W74</f>
        <v>3.9761431411530816E-2</v>
      </c>
      <c r="AB74" s="33">
        <v>482</v>
      </c>
      <c r="AC74" s="30">
        <f>'CCCU (numbers)'!AI74/AB74</f>
        <v>2.2821576763485476E-2</v>
      </c>
      <c r="AD74" s="30">
        <f>'CCCU (numbers)'!AJ74/AB74</f>
        <v>1.4522821576763486E-2</v>
      </c>
      <c r="AE74" s="30">
        <f>'CCCU (numbers)'!AK74/AB74</f>
        <v>6.2240663900414933E-3</v>
      </c>
      <c r="AF74" s="30">
        <f>'CCCU (numbers)'!AL74/AB74</f>
        <v>4.3568464730290454E-2</v>
      </c>
      <c r="AG74" s="51">
        <f t="shared" si="2"/>
        <v>-1.1148516401785019E-2</v>
      </c>
    </row>
    <row r="75" spans="1:33">
      <c r="A75" s="26">
        <v>121309</v>
      </c>
      <c r="B75" s="27" t="s">
        <v>330</v>
      </c>
      <c r="C75" s="31">
        <v>501</v>
      </c>
      <c r="D75" s="30">
        <f>'CCCU (numbers)'!E75/C75</f>
        <v>2.5948103792415168E-2</v>
      </c>
      <c r="E75" s="30">
        <f>'CCCU (numbers)'!F75/C75</f>
        <v>1.1976047904191617E-2</v>
      </c>
      <c r="F75" s="30">
        <f>'CCCU (numbers)'!G75/C75</f>
        <v>4.1916167664670656E-2</v>
      </c>
      <c r="G75" s="30">
        <f>'CCCU (numbers)'!H75/C75</f>
        <v>7.9840319361277445E-2</v>
      </c>
      <c r="H75" s="31">
        <v>520</v>
      </c>
      <c r="I75" s="30">
        <f>'CCCU (numbers)'!K75/H75</f>
        <v>3.653846153846154E-2</v>
      </c>
      <c r="J75" s="30">
        <f>'CCCU (numbers)'!L75/H75</f>
        <v>1.5384615384615385E-2</v>
      </c>
      <c r="K75" s="30">
        <f>'CCCU (numbers)'!M75/H75</f>
        <v>4.6153846153846156E-2</v>
      </c>
      <c r="L75" s="30">
        <f>'CCCU (numbers)'!N75/H75</f>
        <v>9.8076923076923075E-2</v>
      </c>
      <c r="M75" s="31">
        <v>552</v>
      </c>
      <c r="N75" s="30">
        <f>'CCCU (numbers)'!Q75/M75</f>
        <v>2.355072463768116E-2</v>
      </c>
      <c r="O75" s="30">
        <f>'CCCU (numbers)'!R75/M75</f>
        <v>9.057971014492754E-3</v>
      </c>
      <c r="P75" s="30">
        <f>'CCCU (numbers)'!S75/M75</f>
        <v>4.3478260869565216E-2</v>
      </c>
      <c r="Q75" s="30">
        <f>'CCCU (numbers)'!T75/M75</f>
        <v>7.6086956521739135E-2</v>
      </c>
      <c r="R75" s="31">
        <v>617</v>
      </c>
      <c r="S75" s="30">
        <f>'CCCU (numbers)'!W75/R75</f>
        <v>3.5656401944894653E-2</v>
      </c>
      <c r="T75" s="30">
        <f>'CCCU (numbers)'!X75/R75</f>
        <v>9.7244732576985422E-3</v>
      </c>
      <c r="U75" s="30">
        <f>'CCCU (numbers)'!Y75/R75</f>
        <v>1.7828200972447326E-2</v>
      </c>
      <c r="V75" s="30">
        <f>'CCCU (numbers)'!Z75/R75</f>
        <v>6.3209076175040513E-2</v>
      </c>
      <c r="W75" s="31">
        <v>544</v>
      </c>
      <c r="X75" s="30">
        <f>'CCCU (numbers)'!AC75/W75</f>
        <v>3.4926470588235295E-2</v>
      </c>
      <c r="Y75" s="30">
        <f>'CCCU (numbers)'!AD75/W75</f>
        <v>5.5147058823529415E-3</v>
      </c>
      <c r="Z75" s="30">
        <f>'CCCU (numbers)'!AE75/W75</f>
        <v>2.389705882352941E-2</v>
      </c>
      <c r="AA75" s="30">
        <f>'CCCU (numbers)'!AF75/W75</f>
        <v>6.4338235294117641E-2</v>
      </c>
      <c r="AB75" s="33">
        <v>588</v>
      </c>
      <c r="AC75" s="30">
        <f>'CCCU (numbers)'!AI75/AB75</f>
        <v>2.2108843537414966E-2</v>
      </c>
      <c r="AD75" s="30">
        <f>'CCCU (numbers)'!AJ75/AB75</f>
        <v>1.8707482993197279E-2</v>
      </c>
      <c r="AE75" s="30">
        <f>'CCCU (numbers)'!AK75/AB75</f>
        <v>2.3809523809523808E-2</v>
      </c>
      <c r="AF75" s="30">
        <f>'CCCU (numbers)'!AL75/AB75</f>
        <v>6.4625850340136057E-2</v>
      </c>
      <c r="AG75" s="51">
        <f t="shared" si="2"/>
        <v>-1.5214469021141389E-2</v>
      </c>
    </row>
    <row r="76" spans="1:33">
      <c r="A76" s="26">
        <v>194958</v>
      </c>
      <c r="B76" s="27" t="s">
        <v>332</v>
      </c>
      <c r="C76" s="31">
        <v>325</v>
      </c>
      <c r="D76" s="30">
        <f>'CCCU (numbers)'!E76/C76</f>
        <v>1.5384615384615385E-2</v>
      </c>
      <c r="E76" s="30">
        <f>'CCCU (numbers)'!F76/C76</f>
        <v>1.5384615384615385E-2</v>
      </c>
      <c r="F76" s="30">
        <f>'CCCU (numbers)'!G76/C76</f>
        <v>5.2307692307692305E-2</v>
      </c>
      <c r="G76" s="30">
        <f>'CCCU (numbers)'!H76/C76</f>
        <v>8.3076923076923076E-2</v>
      </c>
      <c r="H76" s="31">
        <v>390</v>
      </c>
      <c r="I76" s="30">
        <f>'CCCU (numbers)'!K76/H76</f>
        <v>2.3076923076923078E-2</v>
      </c>
      <c r="J76" s="30">
        <f>'CCCU (numbers)'!L76/H76</f>
        <v>2.564102564102564E-2</v>
      </c>
      <c r="K76" s="30">
        <f>'CCCU (numbers)'!M76/H76</f>
        <v>2.564102564102564E-2</v>
      </c>
      <c r="L76" s="30">
        <f>'CCCU (numbers)'!N76/H76</f>
        <v>7.4358974358974358E-2</v>
      </c>
      <c r="M76" s="31">
        <v>390</v>
      </c>
      <c r="N76" s="30">
        <f>'CCCU (numbers)'!Q76/M76</f>
        <v>2.0512820512820513E-2</v>
      </c>
      <c r="O76" s="30">
        <f>'CCCU (numbers)'!R76/M76</f>
        <v>2.5641025641025641E-3</v>
      </c>
      <c r="P76" s="30">
        <f>'CCCU (numbers)'!S76/M76</f>
        <v>1.7948717948717947E-2</v>
      </c>
      <c r="Q76" s="30">
        <f>'CCCU (numbers)'!T76/M76</f>
        <v>4.1025641025641026E-2</v>
      </c>
      <c r="R76" s="31">
        <v>386</v>
      </c>
      <c r="S76" s="30">
        <f>'CCCU (numbers)'!W76/R76</f>
        <v>7.7720207253886009E-3</v>
      </c>
      <c r="T76" s="30">
        <f>'CCCU (numbers)'!X76/R76</f>
        <v>2.072538860103627E-2</v>
      </c>
      <c r="U76" s="30">
        <f>'CCCU (numbers)'!Y76/R76</f>
        <v>2.5906735751295335E-2</v>
      </c>
      <c r="V76" s="30">
        <f>'CCCU (numbers)'!Z76/R76</f>
        <v>5.4404145077720206E-2</v>
      </c>
      <c r="W76" s="31">
        <v>364</v>
      </c>
      <c r="X76" s="30">
        <f>'CCCU (numbers)'!AC76/W76</f>
        <v>1.9230769230769232E-2</v>
      </c>
      <c r="Y76" s="30">
        <f>'CCCU (numbers)'!AD76/W76</f>
        <v>1.9230769230769232E-2</v>
      </c>
      <c r="Z76" s="30">
        <f>'CCCU (numbers)'!AE76/W76</f>
        <v>2.197802197802198E-2</v>
      </c>
      <c r="AA76" s="30">
        <f>'CCCU (numbers)'!AF76/W76</f>
        <v>6.043956043956044E-2</v>
      </c>
      <c r="AB76" s="33">
        <v>410</v>
      </c>
      <c r="AC76" s="30">
        <f>'CCCU (numbers)'!AI76/AB76</f>
        <v>9.7560975609756097E-3</v>
      </c>
      <c r="AD76" s="30">
        <f>'CCCU (numbers)'!AJ76/AB76</f>
        <v>2.1951219512195121E-2</v>
      </c>
      <c r="AE76" s="30">
        <f>'CCCU (numbers)'!AK76/AB76</f>
        <v>9.7560975609756097E-3</v>
      </c>
      <c r="AF76" s="30">
        <f>'CCCU (numbers)'!AL76/AB76</f>
        <v>4.1463414634146344E-2</v>
      </c>
      <c r="AG76" s="51">
        <f t="shared" si="2"/>
        <v>-4.1613508442776732E-2</v>
      </c>
    </row>
    <row r="77" spans="1:33">
      <c r="A77" s="26">
        <v>236577</v>
      </c>
      <c r="B77" s="27" t="s">
        <v>334</v>
      </c>
      <c r="C77" s="31">
        <v>657</v>
      </c>
      <c r="D77" s="30">
        <f>'CCCU (numbers)'!E77/C77</f>
        <v>4.8706240487062402E-2</v>
      </c>
      <c r="E77" s="30">
        <f>'CCCU (numbers)'!F77/C77</f>
        <v>3.1963470319634701E-2</v>
      </c>
      <c r="F77" s="30">
        <f>'CCCU (numbers)'!G77/C77</f>
        <v>1.3698630136986301E-2</v>
      </c>
      <c r="G77" s="30">
        <f>'CCCU (numbers)'!H77/C77</f>
        <v>9.4368340943683404E-2</v>
      </c>
      <c r="H77" s="31">
        <v>689</v>
      </c>
      <c r="I77" s="30">
        <f>'CCCU (numbers)'!K77/H77</f>
        <v>5.5152394775036286E-2</v>
      </c>
      <c r="J77" s="30">
        <f>'CCCU (numbers)'!L77/H77</f>
        <v>2.9027576197387519E-2</v>
      </c>
      <c r="K77" s="30">
        <f>'CCCU (numbers)'!M77/H77</f>
        <v>1.5965166908563134E-2</v>
      </c>
      <c r="L77" s="30">
        <f>'CCCU (numbers)'!N77/H77</f>
        <v>0.10014513788098693</v>
      </c>
      <c r="M77" s="31">
        <v>771</v>
      </c>
      <c r="N77" s="30">
        <f>'CCCU (numbers)'!Q77/M77</f>
        <v>5.4474708171206226E-2</v>
      </c>
      <c r="O77" s="30">
        <f>'CCCU (numbers)'!R77/M77</f>
        <v>2.8534370946822308E-2</v>
      </c>
      <c r="P77" s="30">
        <f>'CCCU (numbers)'!S77/M77</f>
        <v>9.0791180285343717E-3</v>
      </c>
      <c r="Q77" s="30">
        <f>'CCCU (numbers)'!T77/M77</f>
        <v>9.2088197146562911E-2</v>
      </c>
      <c r="R77" s="31">
        <v>734</v>
      </c>
      <c r="S77" s="30">
        <f>'CCCU (numbers)'!W77/R77</f>
        <v>5.7220708446866483E-2</v>
      </c>
      <c r="T77" s="30">
        <f>'CCCU (numbers)'!X77/R77</f>
        <v>2.4523160762942781E-2</v>
      </c>
      <c r="U77" s="30">
        <f>'CCCU (numbers)'!Y77/R77</f>
        <v>1.226158038147139E-2</v>
      </c>
      <c r="V77" s="30">
        <f>'CCCU (numbers)'!Z77/R77</f>
        <v>9.4005449591280654E-2</v>
      </c>
      <c r="W77" s="31">
        <v>814</v>
      </c>
      <c r="X77" s="30">
        <f>'CCCU (numbers)'!AC77/W77</f>
        <v>5.2825552825552825E-2</v>
      </c>
      <c r="Y77" s="30">
        <f>'CCCU (numbers)'!AD77/W77</f>
        <v>2.8255528255528257E-2</v>
      </c>
      <c r="Z77" s="30">
        <f>'CCCU (numbers)'!AE77/W77</f>
        <v>1.1056511056511056E-2</v>
      </c>
      <c r="AA77" s="30">
        <f>'CCCU (numbers)'!AF77/W77</f>
        <v>9.2137592137592136E-2</v>
      </c>
      <c r="AB77" s="33">
        <v>842</v>
      </c>
      <c r="AC77" s="30">
        <f>'CCCU (numbers)'!AI77/AB77</f>
        <v>4.5130641330166268E-2</v>
      </c>
      <c r="AD77" s="30">
        <f>'CCCU (numbers)'!AJ77/AB77</f>
        <v>1.5439429928741092E-2</v>
      </c>
      <c r="AE77" s="30">
        <f>'CCCU (numbers)'!AK77/AB77</f>
        <v>7.1258907363420431E-3</v>
      </c>
      <c r="AF77" s="30">
        <f>'CCCU (numbers)'!AL77/AB77</f>
        <v>6.769596199524941E-2</v>
      </c>
      <c r="AG77" s="51">
        <f t="shared" si="2"/>
        <v>-2.6672378948433995E-2</v>
      </c>
    </row>
    <row r="78" spans="1:33">
      <c r="A78" s="26">
        <v>123457</v>
      </c>
      <c r="B78" s="27" t="s">
        <v>335</v>
      </c>
      <c r="C78" s="31">
        <v>319</v>
      </c>
      <c r="D78" s="30">
        <f>'CCCU (numbers)'!E78/C78</f>
        <v>1.2539184952978056E-2</v>
      </c>
      <c r="E78" s="30">
        <f>'CCCU (numbers)'!F78/C78</f>
        <v>9.4043887147335428E-3</v>
      </c>
      <c r="F78" s="30">
        <f>'CCCU (numbers)'!G78/C78</f>
        <v>0</v>
      </c>
      <c r="G78" s="30">
        <f>'CCCU (numbers)'!H78/C78</f>
        <v>2.1943573667711599E-2</v>
      </c>
      <c r="H78" s="31">
        <v>314</v>
      </c>
      <c r="I78" s="30">
        <f>'CCCU (numbers)'!K78/H78</f>
        <v>3.5031847133757961E-2</v>
      </c>
      <c r="J78" s="30">
        <f>'CCCU (numbers)'!L78/H78</f>
        <v>1.2738853503184714E-2</v>
      </c>
      <c r="K78" s="30">
        <f>'CCCU (numbers)'!M78/H78</f>
        <v>1.5923566878980892E-2</v>
      </c>
      <c r="L78" s="30">
        <f>'CCCU (numbers)'!N78/H78</f>
        <v>6.3694267515923567E-2</v>
      </c>
      <c r="M78" s="31">
        <v>227</v>
      </c>
      <c r="N78" s="30">
        <f>'CCCU (numbers)'!Q78/M78</f>
        <v>3.5242290748898682E-2</v>
      </c>
      <c r="O78" s="30">
        <f>'CCCU (numbers)'!R78/M78</f>
        <v>1.3215859030837005E-2</v>
      </c>
      <c r="P78" s="30">
        <f>'CCCU (numbers)'!S78/M78</f>
        <v>4.4052863436123352E-3</v>
      </c>
      <c r="Q78" s="30">
        <f>'CCCU (numbers)'!T78/M78</f>
        <v>5.2863436123348019E-2</v>
      </c>
      <c r="R78" s="31">
        <v>300</v>
      </c>
      <c r="S78" s="30">
        <f>'CCCU (numbers)'!W78/R78</f>
        <v>2.6666666666666668E-2</v>
      </c>
      <c r="T78" s="30">
        <f>'CCCU (numbers)'!X78/R78</f>
        <v>6.6666666666666671E-3</v>
      </c>
      <c r="U78" s="30">
        <f>'CCCU (numbers)'!Y78/R78</f>
        <v>2.6666666666666668E-2</v>
      </c>
      <c r="V78" s="30">
        <f>'CCCU (numbers)'!Z78/R78</f>
        <v>0.06</v>
      </c>
      <c r="W78" s="31">
        <v>334</v>
      </c>
      <c r="X78" s="30">
        <f>'CCCU (numbers)'!AC78/W78</f>
        <v>2.6946107784431138E-2</v>
      </c>
      <c r="Y78" s="30">
        <f>'CCCU (numbers)'!AD78/W78</f>
        <v>1.4970059880239521E-2</v>
      </c>
      <c r="Z78" s="30">
        <f>'CCCU (numbers)'!AE78/W78</f>
        <v>0</v>
      </c>
      <c r="AA78" s="30">
        <f>'CCCU (numbers)'!AF78/W78</f>
        <v>4.1916167664670656E-2</v>
      </c>
      <c r="AB78" s="33">
        <v>320</v>
      </c>
      <c r="AC78" s="30">
        <f>'CCCU (numbers)'!AI78/AB78</f>
        <v>1.5625E-2</v>
      </c>
      <c r="AD78" s="30">
        <f>'CCCU (numbers)'!AJ78/AB78</f>
        <v>9.3749999999999997E-3</v>
      </c>
      <c r="AE78" s="30">
        <f>'CCCU (numbers)'!AK78/AB78</f>
        <v>9.3749999999999997E-3</v>
      </c>
      <c r="AF78" s="30">
        <f>'CCCU (numbers)'!AL78/AB78</f>
        <v>3.4375000000000003E-2</v>
      </c>
      <c r="AG78" s="51">
        <f t="shared" si="2"/>
        <v>1.2431426332288404E-2</v>
      </c>
    </row>
    <row r="79" spans="1:33">
      <c r="A79" s="26">
        <v>137564</v>
      </c>
      <c r="B79" s="27" t="s">
        <v>336</v>
      </c>
      <c r="C79" s="31">
        <v>271</v>
      </c>
      <c r="D79" s="30">
        <f>'CCCU (numbers)'!E79/C79</f>
        <v>5.5350553505535055E-2</v>
      </c>
      <c r="E79" s="30">
        <f>'CCCU (numbers)'!F79/C79</f>
        <v>7.3800738007380072E-3</v>
      </c>
      <c r="F79" s="30">
        <f>'CCCU (numbers)'!G79/C79</f>
        <v>0</v>
      </c>
      <c r="G79" s="30">
        <f>'CCCU (numbers)'!H79/C79</f>
        <v>6.273062730627306E-2</v>
      </c>
      <c r="H79" s="31">
        <v>351</v>
      </c>
      <c r="I79" s="30">
        <f>'CCCU (numbers)'!K79/H79</f>
        <v>1.4245014245014245E-2</v>
      </c>
      <c r="J79" s="30">
        <f>'CCCU (numbers)'!L79/H79</f>
        <v>8.5470085470085479E-3</v>
      </c>
      <c r="K79" s="30">
        <f>'CCCU (numbers)'!M79/H79</f>
        <v>0</v>
      </c>
      <c r="L79" s="30">
        <f>'CCCU (numbers)'!N79/H79</f>
        <v>2.2792022792022793E-2</v>
      </c>
      <c r="M79" s="31">
        <v>492</v>
      </c>
      <c r="N79" s="30">
        <f>'CCCU (numbers)'!Q79/M79</f>
        <v>3.6585365853658534E-2</v>
      </c>
      <c r="O79" s="30">
        <f>'CCCU (numbers)'!R79/M79</f>
        <v>1.4227642276422764E-2</v>
      </c>
      <c r="P79" s="30">
        <f>'CCCU (numbers)'!S79/M79</f>
        <v>0</v>
      </c>
      <c r="Q79" s="30">
        <f>'CCCU (numbers)'!T79/M79</f>
        <v>5.08130081300813E-2</v>
      </c>
      <c r="R79" s="31">
        <v>488</v>
      </c>
      <c r="S79" s="30">
        <f>'CCCU (numbers)'!W79/R79</f>
        <v>2.663934426229508E-2</v>
      </c>
      <c r="T79" s="30">
        <f>'CCCU (numbers)'!X79/R79</f>
        <v>1.0245901639344262E-2</v>
      </c>
      <c r="U79" s="30">
        <f>'CCCU (numbers)'!Y79/R79</f>
        <v>0</v>
      </c>
      <c r="V79" s="30">
        <f>'CCCU (numbers)'!Z79/R79</f>
        <v>3.6885245901639344E-2</v>
      </c>
      <c r="W79" s="31">
        <v>459</v>
      </c>
      <c r="X79" s="30">
        <f>'CCCU (numbers)'!AC79/W79</f>
        <v>5.4466230936819175E-2</v>
      </c>
      <c r="Y79" s="30">
        <f>'CCCU (numbers)'!AD79/W79</f>
        <v>2.178649237472767E-2</v>
      </c>
      <c r="Z79" s="30">
        <f>'CCCU (numbers)'!AE79/W79</f>
        <v>0</v>
      </c>
      <c r="AA79" s="30">
        <f>'CCCU (numbers)'!AF79/W79</f>
        <v>7.6252723311546838E-2</v>
      </c>
      <c r="AB79" s="33">
        <v>414</v>
      </c>
      <c r="AC79" s="30">
        <f>'CCCU (numbers)'!AI79/AB79</f>
        <v>3.6231884057971016E-2</v>
      </c>
      <c r="AD79" s="30">
        <f>'CCCU (numbers)'!AJ79/AB79</f>
        <v>1.2077294685990338E-2</v>
      </c>
      <c r="AE79" s="30">
        <f>'CCCU (numbers)'!AK79/AB79</f>
        <v>0</v>
      </c>
      <c r="AF79" s="30">
        <f>'CCCU (numbers)'!AL79/AB79</f>
        <v>4.8309178743961352E-2</v>
      </c>
      <c r="AG79" s="51">
        <f t="shared" si="2"/>
        <v>-1.4421448562311708E-2</v>
      </c>
    </row>
    <row r="80" spans="1:33">
      <c r="A80" s="26">
        <v>206862</v>
      </c>
      <c r="B80" s="27" t="s">
        <v>337</v>
      </c>
      <c r="C80" s="31">
        <v>632</v>
      </c>
      <c r="D80" s="30">
        <f>'CCCU (numbers)'!E80/C80</f>
        <v>9.4936708860759497E-3</v>
      </c>
      <c r="E80" s="30">
        <f>'CCCU (numbers)'!F80/C80</f>
        <v>0</v>
      </c>
      <c r="F80" s="30">
        <f>'CCCU (numbers)'!G80/C80</f>
        <v>4.7468354430379748E-3</v>
      </c>
      <c r="G80" s="30">
        <f>'CCCU (numbers)'!H80/C80</f>
        <v>1.4240506329113924E-2</v>
      </c>
      <c r="H80" s="31">
        <v>578</v>
      </c>
      <c r="I80" s="30">
        <f>'CCCU (numbers)'!K80/H80</f>
        <v>1.7301038062283738E-2</v>
      </c>
      <c r="J80" s="30">
        <f>'CCCU (numbers)'!L80/H80</f>
        <v>6.920415224913495E-3</v>
      </c>
      <c r="K80" s="30">
        <f>'CCCU (numbers)'!M80/H80</f>
        <v>5.1903114186851208E-3</v>
      </c>
      <c r="L80" s="30">
        <f>'CCCU (numbers)'!N80/H80</f>
        <v>2.9411764705882353E-2</v>
      </c>
      <c r="M80" s="31">
        <v>538</v>
      </c>
      <c r="N80" s="30">
        <f>'CCCU (numbers)'!Q80/M80</f>
        <v>9.2936802973977699E-3</v>
      </c>
      <c r="O80" s="30">
        <f>'CCCU (numbers)'!R80/M80</f>
        <v>1.1152416356877323E-2</v>
      </c>
      <c r="P80" s="30">
        <f>'CCCU (numbers)'!S80/M80</f>
        <v>0</v>
      </c>
      <c r="Q80" s="30">
        <f>'CCCU (numbers)'!T80/M80</f>
        <v>2.0446096654275093E-2</v>
      </c>
      <c r="R80" s="31">
        <v>497</v>
      </c>
      <c r="S80" s="30">
        <f>'CCCU (numbers)'!W80/R80</f>
        <v>6.0362173038229373E-3</v>
      </c>
      <c r="T80" s="30">
        <f>'CCCU (numbers)'!X80/R80</f>
        <v>4.0241448692152921E-3</v>
      </c>
      <c r="U80" s="30">
        <f>'CCCU (numbers)'!Y80/R80</f>
        <v>0</v>
      </c>
      <c r="V80" s="30">
        <f>'CCCU (numbers)'!Z80/R80</f>
        <v>1.0060362173038229E-2</v>
      </c>
      <c r="W80" s="31">
        <v>499</v>
      </c>
      <c r="X80" s="30">
        <f>'CCCU (numbers)'!AC80/W80</f>
        <v>1.2024048096192385E-2</v>
      </c>
      <c r="Y80" s="30">
        <f>'CCCU (numbers)'!AD80/W80</f>
        <v>0</v>
      </c>
      <c r="Z80" s="30">
        <f>'CCCU (numbers)'!AE80/W80</f>
        <v>2.004008016032064E-3</v>
      </c>
      <c r="AA80" s="30">
        <f>'CCCU (numbers)'!AF80/W80</f>
        <v>1.4028056112224449E-2</v>
      </c>
      <c r="AB80" s="33">
        <v>514</v>
      </c>
      <c r="AC80" s="30">
        <f>'CCCU (numbers)'!AI80/AB80</f>
        <v>1.1673151750972763E-2</v>
      </c>
      <c r="AD80" s="30">
        <f>'CCCU (numbers)'!AJ80/AB80</f>
        <v>0</v>
      </c>
      <c r="AE80" s="30">
        <f>'CCCU (numbers)'!AK80/AB80</f>
        <v>0</v>
      </c>
      <c r="AF80" s="30">
        <f>'CCCU (numbers)'!AL80/AB80</f>
        <v>1.1673151750972763E-2</v>
      </c>
      <c r="AG80" s="51">
        <f t="shared" si="2"/>
        <v>-2.5673545781411608E-3</v>
      </c>
    </row>
    <row r="81" spans="1:33">
      <c r="A81" s="26">
        <v>179326</v>
      </c>
      <c r="B81" s="27" t="s">
        <v>338</v>
      </c>
      <c r="C81" s="31">
        <v>390</v>
      </c>
      <c r="D81" s="30">
        <f>'CCCU (numbers)'!E81/C81</f>
        <v>3.8461538461538464E-2</v>
      </c>
      <c r="E81" s="30">
        <f>'CCCU (numbers)'!F81/C81</f>
        <v>1.282051282051282E-2</v>
      </c>
      <c r="F81" s="30">
        <f>'CCCU (numbers)'!G81/C81</f>
        <v>3.5897435897435895E-2</v>
      </c>
      <c r="G81" s="30">
        <f>'CCCU (numbers)'!H81/C81</f>
        <v>8.7179487179487175E-2</v>
      </c>
      <c r="H81" s="31">
        <v>385</v>
      </c>
      <c r="I81" s="30">
        <f>'CCCU (numbers)'!K81/H81</f>
        <v>2.0779220779220779E-2</v>
      </c>
      <c r="J81" s="30">
        <f>'CCCU (numbers)'!L81/H81</f>
        <v>3.896103896103896E-2</v>
      </c>
      <c r="K81" s="30">
        <f>'CCCU (numbers)'!M81/H81</f>
        <v>1.5584415584415584E-2</v>
      </c>
      <c r="L81" s="30">
        <f>'CCCU (numbers)'!N81/H81</f>
        <v>7.5324675324675322E-2</v>
      </c>
      <c r="M81" s="31">
        <v>367</v>
      </c>
      <c r="N81" s="30">
        <f>'CCCU (numbers)'!Q81/M81</f>
        <v>2.1798365122615803E-2</v>
      </c>
      <c r="O81" s="30">
        <f>'CCCU (numbers)'!R81/M81</f>
        <v>8.1743869209809257E-3</v>
      </c>
      <c r="P81" s="30">
        <f>'CCCU (numbers)'!S81/M81</f>
        <v>5.4495912806539508E-3</v>
      </c>
      <c r="Q81" s="30">
        <f>'CCCU (numbers)'!T81/M81</f>
        <v>3.5422343324250684E-2</v>
      </c>
      <c r="R81" s="31">
        <v>386</v>
      </c>
      <c r="S81" s="30">
        <f>'CCCU (numbers)'!W81/R81</f>
        <v>1.5544041450777202E-2</v>
      </c>
      <c r="T81" s="30">
        <f>'CCCU (numbers)'!X81/R81</f>
        <v>2.3316062176165803E-2</v>
      </c>
      <c r="U81" s="30">
        <f>'CCCU (numbers)'!Y81/R81</f>
        <v>7.7720207253886009E-3</v>
      </c>
      <c r="V81" s="30">
        <f>'CCCU (numbers)'!Z81/R81</f>
        <v>4.6632124352331605E-2</v>
      </c>
      <c r="W81" s="31">
        <v>370</v>
      </c>
      <c r="X81" s="30">
        <f>'CCCU (numbers)'!AC81/W81</f>
        <v>2.9729729729729731E-2</v>
      </c>
      <c r="Y81" s="30">
        <f>'CCCU (numbers)'!AD81/W81</f>
        <v>1.3513513513513514E-2</v>
      </c>
      <c r="Z81" s="30">
        <f>'CCCU (numbers)'!AE81/W81</f>
        <v>5.4054054054054057E-3</v>
      </c>
      <c r="AA81" s="30">
        <f>'CCCU (numbers)'!AF81/W81</f>
        <v>4.8648648648648651E-2</v>
      </c>
      <c r="AB81" s="33">
        <v>371</v>
      </c>
      <c r="AC81" s="30">
        <f>'CCCU (numbers)'!AI81/AB81</f>
        <v>1.8867924528301886E-2</v>
      </c>
      <c r="AD81" s="30">
        <f>'CCCU (numbers)'!AJ81/AB81</f>
        <v>8.0862533692722376E-3</v>
      </c>
      <c r="AE81" s="30">
        <f>'CCCU (numbers)'!AK81/AB81</f>
        <v>5.3908355795148251E-3</v>
      </c>
      <c r="AF81" s="30">
        <f>'CCCU (numbers)'!AL81/AB81</f>
        <v>3.2345013477088951E-2</v>
      </c>
      <c r="AG81" s="51">
        <f t="shared" si="2"/>
        <v>-5.4834473702398225E-2</v>
      </c>
    </row>
    <row r="82" spans="1:33">
      <c r="A82" s="26">
        <v>172334</v>
      </c>
      <c r="B82" s="27" t="s">
        <v>339</v>
      </c>
      <c r="C82" s="31">
        <v>781</v>
      </c>
      <c r="D82" s="30">
        <f>'CCCU (numbers)'!E82/C82</f>
        <v>4.6094750320102434E-2</v>
      </c>
      <c r="E82" s="30">
        <f>'CCCU (numbers)'!F82/C82</f>
        <v>1.5364916773367477E-2</v>
      </c>
      <c r="F82" s="30">
        <f>'CCCU (numbers)'!G82/C82</f>
        <v>2.6888604353393086E-2</v>
      </c>
      <c r="G82" s="30">
        <f>'CCCU (numbers)'!H82/C82</f>
        <v>8.8348271446862997E-2</v>
      </c>
      <c r="H82" s="31">
        <v>714</v>
      </c>
      <c r="I82" s="30">
        <f>'CCCU (numbers)'!K82/H82</f>
        <v>2.8011204481792718E-2</v>
      </c>
      <c r="J82" s="30">
        <f>'CCCU (numbers)'!L82/H82</f>
        <v>1.1204481792717087E-2</v>
      </c>
      <c r="K82" s="30">
        <f>'CCCU (numbers)'!M82/H82</f>
        <v>2.9411764705882353E-2</v>
      </c>
      <c r="L82" s="30">
        <f>'CCCU (numbers)'!N82/H82</f>
        <v>6.8627450980392163E-2</v>
      </c>
      <c r="M82" s="31">
        <v>666</v>
      </c>
      <c r="N82" s="30">
        <f>'CCCU (numbers)'!Q82/M82</f>
        <v>1.3513513513513514E-2</v>
      </c>
      <c r="O82" s="30">
        <f>'CCCU (numbers)'!R82/M82</f>
        <v>7.5075075075075074E-3</v>
      </c>
      <c r="P82" s="30">
        <f>'CCCU (numbers)'!S82/M82</f>
        <v>4.3543543543543541E-2</v>
      </c>
      <c r="Q82" s="30">
        <f>'CCCU (numbers)'!T82/M82</f>
        <v>6.4564564564564567E-2</v>
      </c>
      <c r="R82" s="31">
        <v>705</v>
      </c>
      <c r="S82" s="30">
        <f>'CCCU (numbers)'!W82/R82</f>
        <v>2.6950354609929079E-2</v>
      </c>
      <c r="T82" s="30">
        <f>'CCCU (numbers)'!X82/R82</f>
        <v>1.5602836879432624E-2</v>
      </c>
      <c r="U82" s="30">
        <f>'CCCU (numbers)'!Y82/R82</f>
        <v>1.276595744680851E-2</v>
      </c>
      <c r="V82" s="30">
        <f>'CCCU (numbers)'!Z82/R82</f>
        <v>5.5319148936170209E-2</v>
      </c>
      <c r="W82" s="31">
        <v>734</v>
      </c>
      <c r="X82" s="30">
        <f>'CCCU (numbers)'!AC82/W82</f>
        <v>1.0899182561307902E-2</v>
      </c>
      <c r="Y82" s="30">
        <f>'CCCU (numbers)'!AD82/W82</f>
        <v>9.5367847411444145E-3</v>
      </c>
      <c r="Z82" s="30">
        <f>'CCCU (numbers)'!AE82/W82</f>
        <v>9.5367847411444145E-3</v>
      </c>
      <c r="AA82" s="30">
        <f>'CCCU (numbers)'!AF82/W82</f>
        <v>2.9972752043596729E-2</v>
      </c>
      <c r="AB82" s="33">
        <v>825</v>
      </c>
      <c r="AC82" s="30">
        <f>'CCCU (numbers)'!AI82/AB82</f>
        <v>1.2121212121212121E-2</v>
      </c>
      <c r="AD82" s="30">
        <f>'CCCU (numbers)'!AJ82/AB82</f>
        <v>1.6969696969696971E-2</v>
      </c>
      <c r="AE82" s="30">
        <f>'CCCU (numbers)'!AK82/AB82</f>
        <v>1.9393939393939394E-2</v>
      </c>
      <c r="AF82" s="30">
        <f>'CCCU (numbers)'!AL82/AB82</f>
        <v>4.8484848484848485E-2</v>
      </c>
      <c r="AG82" s="51">
        <f t="shared" si="2"/>
        <v>-3.9863422962014512E-2</v>
      </c>
    </row>
    <row r="83" spans="1:33">
      <c r="A83" s="26">
        <v>155937</v>
      </c>
      <c r="B83" s="27" t="s">
        <v>340</v>
      </c>
      <c r="C83" s="31">
        <v>79</v>
      </c>
      <c r="D83" s="30">
        <f>'CCCU (numbers)'!E83/C83</f>
        <v>3.7974683544303799E-2</v>
      </c>
      <c r="E83" s="30">
        <f>'CCCU (numbers)'!F83/C83</f>
        <v>0.10126582278481013</v>
      </c>
      <c r="F83" s="30">
        <f>'CCCU (numbers)'!G83/C83</f>
        <v>7.5949367088607597E-2</v>
      </c>
      <c r="G83" s="30">
        <f>'CCCU (numbers)'!H83/C83</f>
        <v>0.21518987341772153</v>
      </c>
      <c r="H83" s="31">
        <v>77</v>
      </c>
      <c r="I83" s="30">
        <f>'CCCU (numbers)'!K83/H83</f>
        <v>7.792207792207792E-2</v>
      </c>
      <c r="J83" s="30">
        <f>'CCCU (numbers)'!L83/H83</f>
        <v>3.896103896103896E-2</v>
      </c>
      <c r="K83" s="30">
        <f>'CCCU (numbers)'!M83/H83</f>
        <v>6.4935064935064929E-2</v>
      </c>
      <c r="L83" s="30">
        <f>'CCCU (numbers)'!N83/H83</f>
        <v>0.18181818181818182</v>
      </c>
      <c r="M83" s="31">
        <v>57</v>
      </c>
      <c r="N83" s="30">
        <f>'CCCU (numbers)'!Q83/M83</f>
        <v>7.0175438596491224E-2</v>
      </c>
      <c r="O83" s="30">
        <f>'CCCU (numbers)'!R83/M83</f>
        <v>1.7543859649122806E-2</v>
      </c>
      <c r="P83" s="30">
        <f>'CCCU (numbers)'!S83/M83</f>
        <v>3.5087719298245612E-2</v>
      </c>
      <c r="Q83" s="30">
        <f>'CCCU (numbers)'!T83/M83</f>
        <v>0.12280701754385964</v>
      </c>
      <c r="R83" s="31">
        <v>118</v>
      </c>
      <c r="S83" s="30">
        <f>'CCCU (numbers)'!W83/R83</f>
        <v>1.6949152542372881E-2</v>
      </c>
      <c r="T83" s="30">
        <f>'CCCU (numbers)'!X83/R83</f>
        <v>2.5423728813559324E-2</v>
      </c>
      <c r="U83" s="30">
        <f>'CCCU (numbers)'!Y83/R83</f>
        <v>0.11016949152542373</v>
      </c>
      <c r="V83" s="30">
        <f>'CCCU (numbers)'!Z83/R83</f>
        <v>0.15254237288135594</v>
      </c>
      <c r="W83" s="31">
        <v>129</v>
      </c>
      <c r="X83" s="30">
        <f>'CCCU (numbers)'!AC83/W83</f>
        <v>1.5503875968992248E-2</v>
      </c>
      <c r="Y83" s="30">
        <f>'CCCU (numbers)'!AD83/W83</f>
        <v>3.875968992248062E-2</v>
      </c>
      <c r="Z83" s="30">
        <f>'CCCU (numbers)'!AE83/W83</f>
        <v>0.10852713178294573</v>
      </c>
      <c r="AA83" s="30">
        <f>'CCCU (numbers)'!AF83/W83</f>
        <v>0.16279069767441862</v>
      </c>
      <c r="AB83" s="33">
        <v>137</v>
      </c>
      <c r="AC83" s="30">
        <f>'CCCU (numbers)'!AI83/AB83</f>
        <v>4.3795620437956206E-2</v>
      </c>
      <c r="AD83" s="30">
        <f>'CCCU (numbers)'!AJ83/AB83</f>
        <v>0</v>
      </c>
      <c r="AE83" s="30">
        <f>'CCCU (numbers)'!AK83/AB83</f>
        <v>4.3795620437956206E-2</v>
      </c>
      <c r="AF83" s="30">
        <f>'CCCU (numbers)'!AL83/AB83</f>
        <v>8.7591240875912413E-2</v>
      </c>
      <c r="AG83" s="51">
        <f t="shared" si="2"/>
        <v>-0.12759863254180911</v>
      </c>
    </row>
    <row r="84" spans="1:33">
      <c r="A84" s="26">
        <v>155973</v>
      </c>
      <c r="B84" s="27" t="s">
        <v>341</v>
      </c>
      <c r="C84" s="31">
        <v>137</v>
      </c>
      <c r="D84" s="30">
        <f>'CCCU (numbers)'!E84/C84</f>
        <v>0</v>
      </c>
      <c r="E84" s="30">
        <f>'CCCU (numbers)'!F84/C84</f>
        <v>0</v>
      </c>
      <c r="F84" s="30">
        <f>'CCCU (numbers)'!G84/C84</f>
        <v>7.2992700729927001E-2</v>
      </c>
      <c r="G84" s="30">
        <f>'CCCU (numbers)'!H84/C84</f>
        <v>7.2992700729927001E-2</v>
      </c>
      <c r="H84" s="31">
        <v>132</v>
      </c>
      <c r="I84" s="30">
        <f>'CCCU (numbers)'!K84/H84</f>
        <v>1.5151515151515152E-2</v>
      </c>
      <c r="J84" s="30">
        <f>'CCCU (numbers)'!L84/H84</f>
        <v>1.5151515151515152E-2</v>
      </c>
      <c r="K84" s="30">
        <f>'CCCU (numbers)'!M84/H84</f>
        <v>9.8484848484848481E-2</v>
      </c>
      <c r="L84" s="30">
        <f>'CCCU (numbers)'!N84/H84</f>
        <v>0.12878787878787878</v>
      </c>
      <c r="M84" s="31">
        <v>134</v>
      </c>
      <c r="N84" s="30">
        <f>'CCCU (numbers)'!Q84/M84</f>
        <v>7.462686567164179E-3</v>
      </c>
      <c r="O84" s="30">
        <f>'CCCU (numbers)'!R84/M84</f>
        <v>1.4925373134328358E-2</v>
      </c>
      <c r="P84" s="30">
        <f>'CCCU (numbers)'!S84/M84</f>
        <v>0.1044776119402985</v>
      </c>
      <c r="Q84" s="30">
        <f>'CCCU (numbers)'!T84/M84</f>
        <v>0.12686567164179105</v>
      </c>
      <c r="R84" s="31">
        <v>136</v>
      </c>
      <c r="S84" s="30">
        <f>'CCCU (numbers)'!W84/R84</f>
        <v>2.9411764705882353E-2</v>
      </c>
      <c r="T84" s="30">
        <f>'CCCU (numbers)'!X84/R84</f>
        <v>2.9411764705882353E-2</v>
      </c>
      <c r="U84" s="30">
        <f>'CCCU (numbers)'!Y84/R84</f>
        <v>3.6764705882352942E-2</v>
      </c>
      <c r="V84" s="30">
        <f>'CCCU (numbers)'!Z84/R84</f>
        <v>9.5588235294117641E-2</v>
      </c>
      <c r="W84" s="31">
        <v>118</v>
      </c>
      <c r="X84" s="30">
        <f>'CCCU (numbers)'!AC84/W84</f>
        <v>8.4745762711864406E-3</v>
      </c>
      <c r="Y84" s="30">
        <f>'CCCU (numbers)'!AD84/W84</f>
        <v>4.2372881355932202E-2</v>
      </c>
      <c r="Z84" s="30">
        <f>'CCCU (numbers)'!AE84/W84</f>
        <v>0.10169491525423729</v>
      </c>
      <c r="AA84" s="30">
        <f>'CCCU (numbers)'!AF84/W84</f>
        <v>0.15254237288135594</v>
      </c>
      <c r="AB84" s="33">
        <v>166</v>
      </c>
      <c r="AC84" s="30">
        <f>'CCCU (numbers)'!AI84/AB84</f>
        <v>1.2048192771084338E-2</v>
      </c>
      <c r="AD84" s="30">
        <f>'CCCU (numbers)'!AJ84/AB84</f>
        <v>1.2048192771084338E-2</v>
      </c>
      <c r="AE84" s="30">
        <f>'CCCU (numbers)'!AK84/AB84</f>
        <v>4.2168674698795178E-2</v>
      </c>
      <c r="AF84" s="30">
        <f>'CCCU (numbers)'!AL84/AB84</f>
        <v>6.6265060240963861E-2</v>
      </c>
      <c r="AG84" s="51">
        <f t="shared" si="2"/>
        <v>-6.7276404889631408E-3</v>
      </c>
    </row>
    <row r="85" spans="1:33">
      <c r="A85" s="26">
        <v>152530</v>
      </c>
      <c r="B85" s="27" t="s">
        <v>342</v>
      </c>
      <c r="C85" s="31">
        <v>406</v>
      </c>
      <c r="D85" s="30">
        <f>'CCCU (numbers)'!E85/C85</f>
        <v>2.9556650246305417E-2</v>
      </c>
      <c r="E85" s="30">
        <f>'CCCU (numbers)'!F85/C85</f>
        <v>2.7093596059113302E-2</v>
      </c>
      <c r="F85" s="30">
        <f>'CCCU (numbers)'!G85/C85</f>
        <v>1.4778325123152709E-2</v>
      </c>
      <c r="G85" s="30">
        <f>'CCCU (numbers)'!H85/C85</f>
        <v>7.1428571428571425E-2</v>
      </c>
      <c r="H85" s="31">
        <v>399</v>
      </c>
      <c r="I85" s="30">
        <f>'CCCU (numbers)'!K85/H85</f>
        <v>2.5062656641604009E-2</v>
      </c>
      <c r="J85" s="30">
        <f>'CCCU (numbers)'!L85/H85</f>
        <v>3.007518796992481E-2</v>
      </c>
      <c r="K85" s="30">
        <f>'CCCU (numbers)'!M85/H85</f>
        <v>2.2556390977443608E-2</v>
      </c>
      <c r="L85" s="30">
        <f>'CCCU (numbers)'!N85/H85</f>
        <v>7.7694235588972427E-2</v>
      </c>
      <c r="M85" s="31">
        <v>400</v>
      </c>
      <c r="N85" s="30">
        <f>'CCCU (numbers)'!Q85/M85</f>
        <v>0.02</v>
      </c>
      <c r="O85" s="30">
        <f>'CCCU (numbers)'!R85/M85</f>
        <v>2.5000000000000001E-2</v>
      </c>
      <c r="P85" s="30">
        <f>'CCCU (numbers)'!S85/M85</f>
        <v>1.2500000000000001E-2</v>
      </c>
      <c r="Q85" s="30">
        <f>'CCCU (numbers)'!T85/M85</f>
        <v>5.7500000000000002E-2</v>
      </c>
      <c r="R85" s="31">
        <v>489</v>
      </c>
      <c r="S85" s="30">
        <f>'CCCU (numbers)'!W85/R85</f>
        <v>6.7484662576687116E-2</v>
      </c>
      <c r="T85" s="30">
        <f>'CCCU (numbers)'!X85/R85</f>
        <v>2.4539877300613498E-2</v>
      </c>
      <c r="U85" s="30">
        <f>'CCCU (numbers)'!Y85/R85</f>
        <v>2.2494887525562373E-2</v>
      </c>
      <c r="V85" s="30">
        <f>'CCCU (numbers)'!Z85/R85</f>
        <v>0.11451942740286299</v>
      </c>
      <c r="W85" s="31">
        <v>410</v>
      </c>
      <c r="X85" s="30">
        <f>'CCCU (numbers)'!AC85/W85</f>
        <v>4.3902439024390241E-2</v>
      </c>
      <c r="Y85" s="30">
        <f>'CCCU (numbers)'!AD85/W85</f>
        <v>3.4146341463414637E-2</v>
      </c>
      <c r="Z85" s="30">
        <f>'CCCU (numbers)'!AE85/W85</f>
        <v>1.7073170731707318E-2</v>
      </c>
      <c r="AA85" s="30">
        <f>'CCCU (numbers)'!AF85/W85</f>
        <v>9.5121951219512196E-2</v>
      </c>
      <c r="AB85" s="33">
        <v>414</v>
      </c>
      <c r="AC85" s="30">
        <f>'CCCU (numbers)'!AI85/AB85</f>
        <v>6.0386473429951688E-2</v>
      </c>
      <c r="AD85" s="30">
        <f>'CCCU (numbers)'!AJ85/AB85</f>
        <v>1.6908212560386472E-2</v>
      </c>
      <c r="AE85" s="30">
        <f>'CCCU (numbers)'!AK85/AB85</f>
        <v>2.6570048309178744E-2</v>
      </c>
      <c r="AF85" s="30">
        <f>'CCCU (numbers)'!AL85/AB85</f>
        <v>0.10386473429951691</v>
      </c>
      <c r="AG85" s="51">
        <f t="shared" si="2"/>
        <v>3.2436162870945487E-2</v>
      </c>
    </row>
    <row r="86" spans="1:33">
      <c r="A86" s="26">
        <v>117751</v>
      </c>
      <c r="B86" s="27" t="s">
        <v>343</v>
      </c>
      <c r="C86" s="31">
        <v>237</v>
      </c>
      <c r="D86" s="30">
        <f>'CCCU (numbers)'!E86/C86</f>
        <v>3.7974683544303799E-2</v>
      </c>
      <c r="E86" s="30">
        <f>'CCCU (numbers)'!F86/C86</f>
        <v>5.0632911392405063E-2</v>
      </c>
      <c r="F86" s="30">
        <f>'CCCU (numbers)'!G86/C86</f>
        <v>0</v>
      </c>
      <c r="G86" s="30">
        <f>'CCCU (numbers)'!H86/C86</f>
        <v>8.8607594936708861E-2</v>
      </c>
      <c r="H86" s="31">
        <v>262</v>
      </c>
      <c r="I86" s="30">
        <f>'CCCU (numbers)'!K86/H86</f>
        <v>2.2900763358778626E-2</v>
      </c>
      <c r="J86" s="30">
        <f>'CCCU (numbers)'!L86/H86</f>
        <v>5.3435114503816793E-2</v>
      </c>
      <c r="K86" s="30">
        <f>'CCCU (numbers)'!M86/H86</f>
        <v>0</v>
      </c>
      <c r="L86" s="30">
        <f>'CCCU (numbers)'!N86/H86</f>
        <v>7.6335877862595422E-2</v>
      </c>
      <c r="M86" s="31">
        <v>286</v>
      </c>
      <c r="N86" s="30">
        <f>'CCCU (numbers)'!Q86/M86</f>
        <v>3.4965034965034968E-2</v>
      </c>
      <c r="O86" s="30">
        <f>'CCCU (numbers)'!R86/M86</f>
        <v>3.1468531468531472E-2</v>
      </c>
      <c r="P86" s="30">
        <f>'CCCU (numbers)'!S86/M86</f>
        <v>0</v>
      </c>
      <c r="Q86" s="30">
        <f>'CCCU (numbers)'!T86/M86</f>
        <v>6.6433566433566432E-2</v>
      </c>
      <c r="R86" s="31">
        <v>204</v>
      </c>
      <c r="S86" s="30">
        <f>'CCCU (numbers)'!W86/R86</f>
        <v>3.9215686274509803E-2</v>
      </c>
      <c r="T86" s="30">
        <f>'CCCU (numbers)'!X86/R86</f>
        <v>3.4313725490196081E-2</v>
      </c>
      <c r="U86" s="30">
        <f>'CCCU (numbers)'!Y86/R86</f>
        <v>0</v>
      </c>
      <c r="V86" s="30">
        <f>'CCCU (numbers)'!Z86/R86</f>
        <v>7.3529411764705885E-2</v>
      </c>
      <c r="W86" s="31">
        <v>222</v>
      </c>
      <c r="X86" s="30">
        <f>'CCCU (numbers)'!AC86/W86</f>
        <v>4.5045045045045043E-2</v>
      </c>
      <c r="Y86" s="30">
        <f>'CCCU (numbers)'!AD86/W86</f>
        <v>5.8558558558558557E-2</v>
      </c>
      <c r="Z86" s="30">
        <f>'CCCU (numbers)'!AE86/W86</f>
        <v>0</v>
      </c>
      <c r="AA86" s="30">
        <f>'CCCU (numbers)'!AF86/W86</f>
        <v>0.1036036036036036</v>
      </c>
      <c r="AB86" s="33">
        <v>250</v>
      </c>
      <c r="AC86" s="30">
        <f>'CCCU (numbers)'!AI86/AB86</f>
        <v>3.5999999999999997E-2</v>
      </c>
      <c r="AD86" s="30">
        <f>'CCCU (numbers)'!AJ86/AB86</f>
        <v>0.04</v>
      </c>
      <c r="AE86" s="30">
        <f>'CCCU (numbers)'!AK86/AB86</f>
        <v>0</v>
      </c>
      <c r="AF86" s="30">
        <f>'CCCU (numbers)'!AL86/AB86</f>
        <v>7.5999999999999998E-2</v>
      </c>
      <c r="AG86" s="51">
        <f t="shared" si="2"/>
        <v>-1.2607594936708863E-2</v>
      </c>
    </row>
    <row r="87" spans="1:33">
      <c r="A87" s="26">
        <v>221892</v>
      </c>
      <c r="B87" s="27" t="s">
        <v>345</v>
      </c>
      <c r="C87" s="31">
        <v>354</v>
      </c>
      <c r="D87" s="30">
        <f>'CCCU (numbers)'!E87/C87</f>
        <v>8.4745762711864406E-3</v>
      </c>
      <c r="E87" s="30">
        <f>'CCCU (numbers)'!F87/C87</f>
        <v>5.6497175141242938E-3</v>
      </c>
      <c r="F87" s="30">
        <f>'CCCU (numbers)'!G87/C87</f>
        <v>8.1920903954802254E-2</v>
      </c>
      <c r="G87" s="30">
        <f>'CCCU (numbers)'!H87/C87</f>
        <v>9.6045197740112997E-2</v>
      </c>
      <c r="H87" s="31">
        <v>351</v>
      </c>
      <c r="I87" s="30">
        <f>'CCCU (numbers)'!K87/H87</f>
        <v>1.1396011396011397E-2</v>
      </c>
      <c r="J87" s="30">
        <f>'CCCU (numbers)'!L87/H87</f>
        <v>1.9943019943019943E-2</v>
      </c>
      <c r="K87" s="30">
        <f>'CCCU (numbers)'!M87/H87</f>
        <v>5.6980056980056981E-2</v>
      </c>
      <c r="L87" s="30">
        <f>'CCCU (numbers)'!N87/H87</f>
        <v>8.8319088319088315E-2</v>
      </c>
      <c r="M87" s="31">
        <v>334</v>
      </c>
      <c r="N87" s="30">
        <f>'CCCU (numbers)'!Q87/M87</f>
        <v>8.9820359281437123E-3</v>
      </c>
      <c r="O87" s="30">
        <f>'CCCU (numbers)'!R87/M87</f>
        <v>5.9880239520958087E-3</v>
      </c>
      <c r="P87" s="30">
        <f>'CCCU (numbers)'!S87/M87</f>
        <v>6.5868263473053898E-2</v>
      </c>
      <c r="Q87" s="30">
        <f>'CCCU (numbers)'!T87/M87</f>
        <v>8.0838323353293412E-2</v>
      </c>
      <c r="R87" s="31">
        <v>345</v>
      </c>
      <c r="S87" s="30">
        <f>'CCCU (numbers)'!W87/R87</f>
        <v>2.8985507246376812E-3</v>
      </c>
      <c r="T87" s="30">
        <f>'CCCU (numbers)'!X87/R87</f>
        <v>8.6956521739130436E-3</v>
      </c>
      <c r="U87" s="30">
        <f>'CCCU (numbers)'!Y87/R87</f>
        <v>5.7971014492753624E-3</v>
      </c>
      <c r="V87" s="30">
        <f>'CCCU (numbers)'!Z87/R87</f>
        <v>1.7391304347826087E-2</v>
      </c>
      <c r="W87" s="31">
        <v>339</v>
      </c>
      <c r="X87" s="30">
        <f>'CCCU (numbers)'!AC87/W87</f>
        <v>1.1799410029498525E-2</v>
      </c>
      <c r="Y87" s="30">
        <f>'CCCU (numbers)'!AD87/W87</f>
        <v>8.8495575221238937E-3</v>
      </c>
      <c r="Z87" s="30">
        <f>'CCCU (numbers)'!AE87/W87</f>
        <v>0</v>
      </c>
      <c r="AA87" s="30">
        <f>'CCCU (numbers)'!AF87/W87</f>
        <v>2.0648967551622419E-2</v>
      </c>
      <c r="AB87" s="33">
        <v>353</v>
      </c>
      <c r="AC87" s="30">
        <f>'CCCU (numbers)'!AI87/AB87</f>
        <v>1.1331444759206799E-2</v>
      </c>
      <c r="AD87" s="30">
        <f>'CCCU (numbers)'!AJ87/AB87</f>
        <v>8.4985835694051E-3</v>
      </c>
      <c r="AE87" s="30">
        <f>'CCCU (numbers)'!AK87/AB87</f>
        <v>0</v>
      </c>
      <c r="AF87" s="30">
        <f>'CCCU (numbers)'!AL87/AB87</f>
        <v>1.9830028328611898E-2</v>
      </c>
      <c r="AG87" s="51">
        <f t="shared" si="2"/>
        <v>-7.6215169411501096E-2</v>
      </c>
    </row>
    <row r="88" spans="1:33">
      <c r="A88" s="26">
        <v>149505</v>
      </c>
      <c r="B88" s="27" t="s">
        <v>346</v>
      </c>
      <c r="C88" s="31">
        <v>269</v>
      </c>
      <c r="D88" s="30">
        <f>'CCCU (numbers)'!E88/C88</f>
        <v>7.4349442379182153E-3</v>
      </c>
      <c r="E88" s="30">
        <f>'CCCU (numbers)'!F88/C88</f>
        <v>2.9739776951672861E-2</v>
      </c>
      <c r="F88" s="30">
        <f>'CCCU (numbers)'!G88/C88</f>
        <v>1.1152416356877323E-2</v>
      </c>
      <c r="G88" s="30">
        <f>'CCCU (numbers)'!H88/C88</f>
        <v>4.8327137546468404E-2</v>
      </c>
      <c r="H88" s="31">
        <v>241</v>
      </c>
      <c r="I88" s="30">
        <f>'CCCU (numbers)'!K88/H88</f>
        <v>1.6597510373443983E-2</v>
      </c>
      <c r="J88" s="30">
        <f>'CCCU (numbers)'!L88/H88</f>
        <v>1.6597510373443983E-2</v>
      </c>
      <c r="K88" s="30">
        <f>'CCCU (numbers)'!M88/H88</f>
        <v>2.4896265560165973E-2</v>
      </c>
      <c r="L88" s="30">
        <f>'CCCU (numbers)'!N88/H88</f>
        <v>5.8091286307053944E-2</v>
      </c>
      <c r="M88" s="31">
        <v>307</v>
      </c>
      <c r="N88" s="30">
        <f>'CCCU (numbers)'!Q88/M88</f>
        <v>1.9543973941368076E-2</v>
      </c>
      <c r="O88" s="30">
        <f>'CCCU (numbers)'!R88/M88</f>
        <v>1.3029315960912053E-2</v>
      </c>
      <c r="P88" s="30">
        <f>'CCCU (numbers)'!S88/M88</f>
        <v>6.5146579804560263E-3</v>
      </c>
      <c r="Q88" s="30">
        <f>'CCCU (numbers)'!T88/M88</f>
        <v>3.9087947882736153E-2</v>
      </c>
      <c r="R88" s="31">
        <v>295</v>
      </c>
      <c r="S88" s="30">
        <f>'CCCU (numbers)'!W88/R88</f>
        <v>1.3559322033898305E-2</v>
      </c>
      <c r="T88" s="30">
        <f>'CCCU (numbers)'!X88/R88</f>
        <v>2.0338983050847456E-2</v>
      </c>
      <c r="U88" s="30">
        <f>'CCCU (numbers)'!Y88/R88</f>
        <v>3.3898305084745762E-3</v>
      </c>
      <c r="V88" s="30">
        <f>'CCCU (numbers)'!Z88/R88</f>
        <v>3.7288135593220341E-2</v>
      </c>
      <c r="W88" s="31">
        <v>301</v>
      </c>
      <c r="X88" s="30">
        <f>'CCCU (numbers)'!AC88/W88</f>
        <v>1.9933554817275746E-2</v>
      </c>
      <c r="Y88" s="30">
        <f>'CCCU (numbers)'!AD88/W88</f>
        <v>9.9667774086378731E-3</v>
      </c>
      <c r="Z88" s="30">
        <f>'CCCU (numbers)'!AE88/W88</f>
        <v>6.6445182724252493E-3</v>
      </c>
      <c r="AA88" s="30">
        <f>'CCCU (numbers)'!AF88/W88</f>
        <v>3.6544850498338874E-2</v>
      </c>
      <c r="AB88" s="33">
        <v>268</v>
      </c>
      <c r="AC88" s="30">
        <f>'CCCU (numbers)'!AI88/AB88</f>
        <v>1.1194029850746268E-2</v>
      </c>
      <c r="AD88" s="30">
        <f>'CCCU (numbers)'!AJ88/AB88</f>
        <v>1.4925373134328358E-2</v>
      </c>
      <c r="AE88" s="30">
        <f>'CCCU (numbers)'!AK88/AB88</f>
        <v>1.4925373134328358E-2</v>
      </c>
      <c r="AF88" s="30">
        <f>'CCCU (numbers)'!AL88/AB88</f>
        <v>4.1044776119402986E-2</v>
      </c>
      <c r="AG88" s="51">
        <f t="shared" si="2"/>
        <v>-7.2823614270654188E-3</v>
      </c>
    </row>
    <row r="89" spans="1:33">
      <c r="A89" s="26">
        <v>149514</v>
      </c>
      <c r="B89" s="27" t="s">
        <v>347</v>
      </c>
      <c r="C89" s="31">
        <v>221</v>
      </c>
      <c r="D89" s="30">
        <f>'CCCU (numbers)'!E89/C89</f>
        <v>1.3574660633484163E-2</v>
      </c>
      <c r="E89" s="30">
        <f>'CCCU (numbers)'!F89/C89</f>
        <v>2.2624434389140271E-2</v>
      </c>
      <c r="F89" s="30">
        <f>'CCCU (numbers)'!G89/C89</f>
        <v>1.8099547511312219E-2</v>
      </c>
      <c r="G89" s="30">
        <f>'CCCU (numbers)'!H89/C89</f>
        <v>5.4298642533936653E-2</v>
      </c>
      <c r="H89" s="31">
        <v>191</v>
      </c>
      <c r="I89" s="30">
        <f>'CCCU (numbers)'!K89/H89</f>
        <v>3.6649214659685861E-2</v>
      </c>
      <c r="J89" s="30">
        <f>'CCCU (numbers)'!L89/H89</f>
        <v>0</v>
      </c>
      <c r="K89" s="30">
        <f>'CCCU (numbers)'!M89/H89</f>
        <v>3.1413612565445025E-2</v>
      </c>
      <c r="L89" s="30">
        <f>'CCCU (numbers)'!N89/H89</f>
        <v>6.8062827225130892E-2</v>
      </c>
      <c r="M89" s="31">
        <v>205</v>
      </c>
      <c r="N89" s="30">
        <f>'CCCU (numbers)'!Q89/M89</f>
        <v>1.4634146341463415E-2</v>
      </c>
      <c r="O89" s="30">
        <f>'CCCU (numbers)'!R89/M89</f>
        <v>1.4634146341463415E-2</v>
      </c>
      <c r="P89" s="30">
        <f>'CCCU (numbers)'!S89/M89</f>
        <v>1.4634146341463415E-2</v>
      </c>
      <c r="Q89" s="30">
        <f>'CCCU (numbers)'!T89/M89</f>
        <v>4.3902439024390241E-2</v>
      </c>
      <c r="R89" s="31">
        <v>207</v>
      </c>
      <c r="S89" s="30">
        <f>'CCCU (numbers)'!W89/R89</f>
        <v>9.6618357487922701E-3</v>
      </c>
      <c r="T89" s="30">
        <f>'CCCU (numbers)'!X89/R89</f>
        <v>1.932367149758454E-2</v>
      </c>
      <c r="U89" s="30">
        <f>'CCCU (numbers)'!Y89/R89</f>
        <v>9.6618357487922701E-3</v>
      </c>
      <c r="V89" s="30">
        <f>'CCCU (numbers)'!Z89/R89</f>
        <v>3.864734299516908E-2</v>
      </c>
      <c r="W89" s="31">
        <v>138</v>
      </c>
      <c r="X89" s="30">
        <f>'CCCU (numbers)'!AC89/W89</f>
        <v>2.8985507246376812E-2</v>
      </c>
      <c r="Y89" s="30">
        <f>'CCCU (numbers)'!AD89/W89</f>
        <v>7.246376811594203E-3</v>
      </c>
      <c r="Z89" s="30">
        <f>'CCCU (numbers)'!AE89/W89</f>
        <v>2.8985507246376812E-2</v>
      </c>
      <c r="AA89" s="30">
        <f>'CCCU (numbers)'!AF89/W89</f>
        <v>6.5217391304347824E-2</v>
      </c>
      <c r="AB89" s="33">
        <v>185</v>
      </c>
      <c r="AC89" s="30">
        <f>'CCCU (numbers)'!AI89/AB89</f>
        <v>5.4054054054054057E-3</v>
      </c>
      <c r="AD89" s="30">
        <f>'CCCU (numbers)'!AJ89/AB89</f>
        <v>1.6216216216216217E-2</v>
      </c>
      <c r="AE89" s="30">
        <f>'CCCU (numbers)'!AK89/AB89</f>
        <v>1.0810810810810811E-2</v>
      </c>
      <c r="AF89" s="30">
        <f>'CCCU (numbers)'!AL89/AB89</f>
        <v>3.2432432432432434E-2</v>
      </c>
      <c r="AG89" s="51">
        <f t="shared" si="2"/>
        <v>-2.1866210101504219E-2</v>
      </c>
    </row>
    <row r="90" spans="1:33">
      <c r="A90" s="26">
        <v>221971</v>
      </c>
      <c r="B90" s="27" t="s">
        <v>348</v>
      </c>
      <c r="C90" s="31">
        <v>433</v>
      </c>
      <c r="D90" s="30">
        <f>'CCCU (numbers)'!E90/C90</f>
        <v>3.0023094688221709E-2</v>
      </c>
      <c r="E90" s="30">
        <f>'CCCU (numbers)'!F90/C90</f>
        <v>2.3094688221709007E-2</v>
      </c>
      <c r="F90" s="30">
        <f>'CCCU (numbers)'!G90/C90</f>
        <v>7.1593533487297925E-2</v>
      </c>
      <c r="G90" s="30">
        <f>'CCCU (numbers)'!H90/C90</f>
        <v>0.12471131639722864</v>
      </c>
      <c r="H90" s="31">
        <v>399</v>
      </c>
      <c r="I90" s="30">
        <f>'CCCU (numbers)'!K90/H90</f>
        <v>2.5062656641604009E-2</v>
      </c>
      <c r="J90" s="30">
        <f>'CCCU (numbers)'!L90/H90</f>
        <v>2.2556390977443608E-2</v>
      </c>
      <c r="K90" s="30">
        <f>'CCCU (numbers)'!M90/H90</f>
        <v>5.5137844611528819E-2</v>
      </c>
      <c r="L90" s="30">
        <f>'CCCU (numbers)'!N90/H90</f>
        <v>0.10275689223057644</v>
      </c>
      <c r="M90" s="31">
        <v>459</v>
      </c>
      <c r="N90" s="30">
        <f>'CCCU (numbers)'!Q90/M90</f>
        <v>5.4466230936819175E-2</v>
      </c>
      <c r="O90" s="30">
        <f>'CCCU (numbers)'!R90/M90</f>
        <v>2.3965141612200435E-2</v>
      </c>
      <c r="P90" s="30">
        <f>'CCCU (numbers)'!S90/M90</f>
        <v>3.9215686274509803E-2</v>
      </c>
      <c r="Q90" s="30">
        <f>'CCCU (numbers)'!T90/M90</f>
        <v>0.11764705882352941</v>
      </c>
      <c r="R90" s="31">
        <v>562</v>
      </c>
      <c r="S90" s="30">
        <f>'CCCU (numbers)'!W90/R90</f>
        <v>1.9572953736654804E-2</v>
      </c>
      <c r="T90" s="30">
        <f>'CCCU (numbers)'!X90/R90</f>
        <v>1.0676156583629894E-2</v>
      </c>
      <c r="U90" s="30">
        <f>'CCCU (numbers)'!Y90/R90</f>
        <v>4.2704626334519574E-2</v>
      </c>
      <c r="V90" s="30">
        <f>'CCCU (numbers)'!Z90/R90</f>
        <v>7.2953736654804271E-2</v>
      </c>
      <c r="W90" s="31">
        <v>644</v>
      </c>
      <c r="X90" s="30">
        <f>'CCCU (numbers)'!AC90/W90</f>
        <v>2.6397515527950312E-2</v>
      </c>
      <c r="Y90" s="30">
        <f>'CCCU (numbers)'!AD90/W90</f>
        <v>2.1739130434782608E-2</v>
      </c>
      <c r="Z90" s="30">
        <f>'CCCU (numbers)'!AE90/W90</f>
        <v>3.2608695652173912E-2</v>
      </c>
      <c r="AA90" s="30">
        <f>'CCCU (numbers)'!AF90/W90</f>
        <v>8.0745341614906832E-2</v>
      </c>
      <c r="AB90" s="33">
        <v>640</v>
      </c>
      <c r="AC90" s="30">
        <f>'CCCU (numbers)'!AI90/AB90</f>
        <v>2.5000000000000001E-2</v>
      </c>
      <c r="AD90" s="30">
        <f>'CCCU (numbers)'!AJ90/AB90</f>
        <v>1.7187500000000001E-2</v>
      </c>
      <c r="AE90" s="30">
        <f>'CCCU (numbers)'!AK90/AB90</f>
        <v>2.8125000000000001E-2</v>
      </c>
      <c r="AF90" s="30">
        <f>'CCCU (numbers)'!AL90/AB90</f>
        <v>7.03125E-2</v>
      </c>
      <c r="AG90" s="51">
        <f t="shared" si="2"/>
        <v>-5.4398816397228641E-2</v>
      </c>
    </row>
    <row r="91" spans="1:33">
      <c r="A91" s="26">
        <v>174491</v>
      </c>
      <c r="B91" s="27" t="s">
        <v>351</v>
      </c>
      <c r="C91" s="31">
        <v>489</v>
      </c>
      <c r="D91" s="30">
        <f>'CCCU (numbers)'!E91/C91</f>
        <v>2.8629856850715747E-2</v>
      </c>
      <c r="E91" s="30">
        <f>'CCCU (numbers)'!F91/C91</f>
        <v>2.4539877300613498E-2</v>
      </c>
      <c r="F91" s="30">
        <f>'CCCU (numbers)'!G91/C91</f>
        <v>0</v>
      </c>
      <c r="G91" s="30">
        <f>'CCCU (numbers)'!H91/C91</f>
        <v>5.3169734151329244E-2</v>
      </c>
      <c r="H91" s="31">
        <v>473</v>
      </c>
      <c r="I91" s="30">
        <f>'CCCU (numbers)'!K91/H91</f>
        <v>2.9598308668076109E-2</v>
      </c>
      <c r="J91" s="30">
        <f>'CCCU (numbers)'!L91/H91</f>
        <v>4.8625792811839326E-2</v>
      </c>
      <c r="K91" s="30">
        <f>'CCCU (numbers)'!M91/H91</f>
        <v>0</v>
      </c>
      <c r="L91" s="30">
        <f>'CCCU (numbers)'!N91/H91</f>
        <v>7.8224101479915431E-2</v>
      </c>
      <c r="M91" s="31">
        <v>494</v>
      </c>
      <c r="N91" s="30">
        <f>'CCCU (numbers)'!Q91/M91</f>
        <v>2.4291497975708502E-2</v>
      </c>
      <c r="O91" s="30">
        <f>'CCCU (numbers)'!R91/M91</f>
        <v>2.6315789473684209E-2</v>
      </c>
      <c r="P91" s="30">
        <f>'CCCU (numbers)'!S91/M91</f>
        <v>0</v>
      </c>
      <c r="Q91" s="30">
        <f>'CCCU (numbers)'!T91/M91</f>
        <v>5.0607287449392711E-2</v>
      </c>
      <c r="R91" s="31">
        <v>561</v>
      </c>
      <c r="S91" s="30">
        <f>'CCCU (numbers)'!W91/R91</f>
        <v>3.9215686274509803E-2</v>
      </c>
      <c r="T91" s="30">
        <f>'CCCU (numbers)'!X91/R91</f>
        <v>3.5650623885918005E-2</v>
      </c>
      <c r="U91" s="30">
        <f>'CCCU (numbers)'!Y91/R91</f>
        <v>0</v>
      </c>
      <c r="V91" s="30">
        <f>'CCCU (numbers)'!Z91/R91</f>
        <v>7.4866310160427801E-2</v>
      </c>
      <c r="W91" s="31">
        <v>560</v>
      </c>
      <c r="X91" s="30">
        <f>'CCCU (numbers)'!AC91/W91</f>
        <v>3.9285714285714285E-2</v>
      </c>
      <c r="Y91" s="30">
        <f>'CCCU (numbers)'!AD91/W91</f>
        <v>3.214285714285714E-2</v>
      </c>
      <c r="Z91" s="30">
        <f>'CCCU (numbers)'!AE91/W91</f>
        <v>0</v>
      </c>
      <c r="AA91" s="30">
        <f>'CCCU (numbers)'!AF91/W91</f>
        <v>7.1428571428571425E-2</v>
      </c>
      <c r="AB91" s="33">
        <v>583</v>
      </c>
      <c r="AC91" s="30">
        <f>'CCCU (numbers)'!AI91/AB91</f>
        <v>2.7444253859348199E-2</v>
      </c>
      <c r="AD91" s="30">
        <f>'CCCU (numbers)'!AJ91/AB91</f>
        <v>2.7444253859348199E-2</v>
      </c>
      <c r="AE91" s="30">
        <f>'CCCU (numbers)'!AK91/AB91</f>
        <v>6.8610634648370496E-3</v>
      </c>
      <c r="AF91" s="30">
        <f>'CCCU (numbers)'!AL91/AB91</f>
        <v>6.1749571183533448E-2</v>
      </c>
      <c r="AG91" s="51">
        <f t="shared" si="2"/>
        <v>8.5798370322042045E-3</v>
      </c>
    </row>
    <row r="92" spans="1:33">
      <c r="A92" s="26">
        <v>219383</v>
      </c>
      <c r="B92" s="27" t="s">
        <v>352</v>
      </c>
      <c r="C92" s="31">
        <v>210</v>
      </c>
      <c r="D92" s="30">
        <f>'CCCU (numbers)'!E92/C92</f>
        <v>5.2380952380952382E-2</v>
      </c>
      <c r="E92" s="30">
        <f>'CCCU (numbers)'!F92/C92</f>
        <v>4.2857142857142858E-2</v>
      </c>
      <c r="F92" s="30">
        <f>'CCCU (numbers)'!G92/C92</f>
        <v>3.3333333333333333E-2</v>
      </c>
      <c r="G92" s="30">
        <f>'CCCU (numbers)'!H92/C92</f>
        <v>0.12857142857142856</v>
      </c>
      <c r="H92" s="31">
        <v>237</v>
      </c>
      <c r="I92" s="30">
        <f>'CCCU (numbers)'!K92/H92</f>
        <v>2.9535864978902954E-2</v>
      </c>
      <c r="J92" s="30">
        <f>'CCCU (numbers)'!L92/H92</f>
        <v>2.9535864978902954E-2</v>
      </c>
      <c r="K92" s="30">
        <f>'CCCU (numbers)'!M92/H92</f>
        <v>5.0632911392405063E-2</v>
      </c>
      <c r="L92" s="30">
        <f>'CCCU (numbers)'!N92/H92</f>
        <v>0.10970464135021098</v>
      </c>
      <c r="M92" s="31">
        <v>262</v>
      </c>
      <c r="N92" s="30">
        <f>'CCCU (numbers)'!Q92/M92</f>
        <v>4.1984732824427481E-2</v>
      </c>
      <c r="O92" s="30">
        <f>'CCCU (numbers)'!R92/M92</f>
        <v>3.8167938931297711E-2</v>
      </c>
      <c r="P92" s="30">
        <f>'CCCU (numbers)'!S92/M92</f>
        <v>6.1068702290076333E-2</v>
      </c>
      <c r="Q92" s="30">
        <f>'CCCU (numbers)'!T92/M92</f>
        <v>0.14122137404580154</v>
      </c>
      <c r="R92" s="31">
        <v>252</v>
      </c>
      <c r="S92" s="30">
        <f>'CCCU (numbers)'!W92/R92</f>
        <v>3.968253968253968E-2</v>
      </c>
      <c r="T92" s="30">
        <f>'CCCU (numbers)'!X92/R92</f>
        <v>2.3809523809523808E-2</v>
      </c>
      <c r="U92" s="30">
        <f>'CCCU (numbers)'!Y92/R92</f>
        <v>3.5714285714285712E-2</v>
      </c>
      <c r="V92" s="30">
        <f>'CCCU (numbers)'!Z92/R92</f>
        <v>9.9206349206349201E-2</v>
      </c>
      <c r="W92" s="31">
        <v>271</v>
      </c>
      <c r="X92" s="30">
        <f>'CCCU (numbers)'!AC92/W92</f>
        <v>2.2140221402214021E-2</v>
      </c>
      <c r="Y92" s="30">
        <f>'CCCU (numbers)'!AD92/W92</f>
        <v>2.2140221402214021E-2</v>
      </c>
      <c r="Z92" s="30">
        <f>'CCCU (numbers)'!AE92/W92</f>
        <v>1.8450184501845018E-2</v>
      </c>
      <c r="AA92" s="30">
        <f>'CCCU (numbers)'!AF92/W92</f>
        <v>6.273062730627306E-2</v>
      </c>
      <c r="AB92" s="33">
        <v>293</v>
      </c>
      <c r="AC92" s="30">
        <f>'CCCU (numbers)'!AI92/AB92</f>
        <v>3.7542662116040959E-2</v>
      </c>
      <c r="AD92" s="30">
        <f>'CCCU (numbers)'!AJ92/AB92</f>
        <v>1.7064846416382253E-2</v>
      </c>
      <c r="AE92" s="30">
        <f>'CCCU (numbers)'!AK92/AB92</f>
        <v>2.0477815699658702E-2</v>
      </c>
      <c r="AF92" s="30">
        <f>'CCCU (numbers)'!AL92/AB92</f>
        <v>7.5085324232081918E-2</v>
      </c>
      <c r="AG92" s="51">
        <f t="shared" si="2"/>
        <v>-5.3486104339346641E-2</v>
      </c>
    </row>
    <row r="93" spans="1:33">
      <c r="A93" s="26">
        <v>123651</v>
      </c>
      <c r="B93" s="27" t="s">
        <v>353</v>
      </c>
      <c r="C93" s="31">
        <v>396</v>
      </c>
      <c r="D93" s="30">
        <f>'CCCU (numbers)'!E93/C93</f>
        <v>3.5353535353535352E-2</v>
      </c>
      <c r="E93" s="30">
        <f>'CCCU (numbers)'!F93/C93</f>
        <v>2.0202020202020204E-2</v>
      </c>
      <c r="F93" s="30">
        <f>'CCCU (numbers)'!G93/C93</f>
        <v>2.0202020202020204E-2</v>
      </c>
      <c r="G93" s="30">
        <f>'CCCU (numbers)'!H93/C93</f>
        <v>7.575757575757576E-2</v>
      </c>
      <c r="H93" s="31">
        <v>407</v>
      </c>
      <c r="I93" s="30">
        <f>'CCCU (numbers)'!K93/H93</f>
        <v>2.4570024570024569E-2</v>
      </c>
      <c r="J93" s="30">
        <f>'CCCU (numbers)'!L93/H93</f>
        <v>4.1769041769041768E-2</v>
      </c>
      <c r="K93" s="30">
        <f>'CCCU (numbers)'!M93/H93</f>
        <v>1.4742014742014743E-2</v>
      </c>
      <c r="L93" s="30">
        <f>'CCCU (numbers)'!N93/H93</f>
        <v>8.1081081081081086E-2</v>
      </c>
      <c r="M93" s="31">
        <v>471</v>
      </c>
      <c r="N93" s="30">
        <f>'CCCU (numbers)'!Q93/M93</f>
        <v>3.1847133757961783E-2</v>
      </c>
      <c r="O93" s="30">
        <f>'CCCU (numbers)'!R93/M93</f>
        <v>4.4585987261146494E-2</v>
      </c>
      <c r="P93" s="30">
        <f>'CCCU (numbers)'!S93/M93</f>
        <v>6.369426751592357E-3</v>
      </c>
      <c r="Q93" s="30">
        <f>'CCCU (numbers)'!T93/M93</f>
        <v>8.2802547770700632E-2</v>
      </c>
      <c r="R93" s="31">
        <v>406</v>
      </c>
      <c r="S93" s="30">
        <f>'CCCU (numbers)'!W93/R93</f>
        <v>3.2019704433497539E-2</v>
      </c>
      <c r="T93" s="30">
        <f>'CCCU (numbers)'!X93/R93</f>
        <v>3.9408866995073892E-2</v>
      </c>
      <c r="U93" s="30">
        <f>'CCCU (numbers)'!Y93/R93</f>
        <v>1.2315270935960592E-2</v>
      </c>
      <c r="V93" s="30">
        <f>'CCCU (numbers)'!Z93/R93</f>
        <v>8.3743842364532015E-2</v>
      </c>
      <c r="W93" s="31">
        <v>432</v>
      </c>
      <c r="X93" s="30">
        <f>'CCCU (numbers)'!AC93/W93</f>
        <v>3.7037037037037035E-2</v>
      </c>
      <c r="Y93" s="30">
        <f>'CCCU (numbers)'!AD93/W93</f>
        <v>3.7037037037037035E-2</v>
      </c>
      <c r="Z93" s="30">
        <f>'CCCU (numbers)'!AE93/W93</f>
        <v>6.0185185185185182E-2</v>
      </c>
      <c r="AA93" s="30">
        <f>'CCCU (numbers)'!AF93/W93</f>
        <v>0.13425925925925927</v>
      </c>
      <c r="AB93" s="33">
        <v>505</v>
      </c>
      <c r="AC93" s="30">
        <f>'CCCU (numbers)'!AI93/AB93</f>
        <v>2.3762376237623763E-2</v>
      </c>
      <c r="AD93" s="30">
        <f>'CCCU (numbers)'!AJ93/AB93</f>
        <v>2.9702970297029702E-2</v>
      </c>
      <c r="AE93" s="30">
        <f>'CCCU (numbers)'!AK93/AB93</f>
        <v>2.7722772277227723E-2</v>
      </c>
      <c r="AF93" s="30">
        <f>'CCCU (numbers)'!AL93/AB93</f>
        <v>8.1188118811881191E-2</v>
      </c>
      <c r="AG93" s="51">
        <f t="shared" si="2"/>
        <v>5.4305430543054312E-3</v>
      </c>
    </row>
    <row r="94" spans="1:33">
      <c r="A94" s="26">
        <v>210304</v>
      </c>
      <c r="B94" s="27" t="s">
        <v>354</v>
      </c>
      <c r="C94" s="31">
        <v>127</v>
      </c>
      <c r="D94" s="30">
        <f>'CCCU (numbers)'!E94/C94</f>
        <v>3.1496062992125984E-2</v>
      </c>
      <c r="E94" s="30">
        <f>'CCCU (numbers)'!F94/C94</f>
        <v>0</v>
      </c>
      <c r="F94" s="30">
        <f>'CCCU (numbers)'!G94/C94</f>
        <v>6.2992125984251968E-2</v>
      </c>
      <c r="G94" s="30">
        <f>'CCCU (numbers)'!H94/C94</f>
        <v>9.4488188976377951E-2</v>
      </c>
      <c r="H94" s="31">
        <v>135</v>
      </c>
      <c r="I94" s="30">
        <f>'CCCU (numbers)'!K94/H94</f>
        <v>5.9259259259259262E-2</v>
      </c>
      <c r="J94" s="30">
        <f>'CCCU (numbers)'!L94/H94</f>
        <v>2.9629629629629631E-2</v>
      </c>
      <c r="K94" s="30">
        <f>'CCCU (numbers)'!M94/H94</f>
        <v>4.4444444444444446E-2</v>
      </c>
      <c r="L94" s="30">
        <f>'CCCU (numbers)'!N94/H94</f>
        <v>0.13333333333333333</v>
      </c>
      <c r="M94" s="31">
        <v>190</v>
      </c>
      <c r="N94" s="30">
        <f>'CCCU (numbers)'!Q94/M94</f>
        <v>5.263157894736842E-3</v>
      </c>
      <c r="O94" s="30">
        <f>'CCCU (numbers)'!R94/M94</f>
        <v>5.263157894736842E-3</v>
      </c>
      <c r="P94" s="30">
        <f>'CCCU (numbers)'!S94/M94</f>
        <v>4.2105263157894736E-2</v>
      </c>
      <c r="Q94" s="30">
        <f>'CCCU (numbers)'!T94/M94</f>
        <v>5.2631578947368418E-2</v>
      </c>
      <c r="R94" s="31">
        <v>234</v>
      </c>
      <c r="S94" s="30">
        <f>'CCCU (numbers)'!W94/R94</f>
        <v>1.7094017094017096E-2</v>
      </c>
      <c r="T94" s="30">
        <f>'CCCU (numbers)'!X94/R94</f>
        <v>2.1367521367521368E-2</v>
      </c>
      <c r="U94" s="30">
        <f>'CCCU (numbers)'!Y94/R94</f>
        <v>2.9914529914529916E-2</v>
      </c>
      <c r="V94" s="30">
        <f>'CCCU (numbers)'!Z94/R94</f>
        <v>6.8376068376068383E-2</v>
      </c>
      <c r="W94" s="31">
        <v>103</v>
      </c>
      <c r="X94" s="30">
        <f>'CCCU (numbers)'!AC94/W94</f>
        <v>3.8834951456310676E-2</v>
      </c>
      <c r="Y94" s="30">
        <f>'CCCU (numbers)'!AD94/W94</f>
        <v>3.8834951456310676E-2</v>
      </c>
      <c r="Z94" s="30">
        <f>'CCCU (numbers)'!AE94/W94</f>
        <v>6.7961165048543687E-2</v>
      </c>
      <c r="AA94" s="30">
        <f>'CCCU (numbers)'!AF94/W94</f>
        <v>0.14563106796116504</v>
      </c>
      <c r="AB94" s="33">
        <v>102</v>
      </c>
      <c r="AC94" s="30">
        <f>'CCCU (numbers)'!AI94/AB94</f>
        <v>3.9215686274509803E-2</v>
      </c>
      <c r="AD94" s="30">
        <f>'CCCU (numbers)'!AJ94/AB94</f>
        <v>1.9607843137254902E-2</v>
      </c>
      <c r="AE94" s="30">
        <f>'CCCU (numbers)'!AK94/AB94</f>
        <v>0</v>
      </c>
      <c r="AF94" s="30">
        <f>'CCCU (numbers)'!AL94/AB94</f>
        <v>5.8823529411764705E-2</v>
      </c>
      <c r="AG94" s="51">
        <f t="shared" si="2"/>
        <v>-3.5664659564613246E-2</v>
      </c>
    </row>
    <row r="95" spans="1:33">
      <c r="A95" s="26">
        <v>138275</v>
      </c>
      <c r="B95" s="27" t="s">
        <v>355</v>
      </c>
      <c r="C95" s="31">
        <v>371</v>
      </c>
      <c r="D95" s="30">
        <f>'CCCU (numbers)'!E95/C95</f>
        <v>2.6954177897574125E-3</v>
      </c>
      <c r="E95" s="30">
        <f>'CCCU (numbers)'!F95/C95</f>
        <v>2.6954177897574125E-3</v>
      </c>
      <c r="F95" s="30">
        <f>'CCCU (numbers)'!G95/C95</f>
        <v>0</v>
      </c>
      <c r="G95" s="30">
        <f>'CCCU (numbers)'!H95/C95</f>
        <v>5.3908355795148251E-3</v>
      </c>
      <c r="H95" s="31">
        <v>321</v>
      </c>
      <c r="I95" s="30">
        <f>'CCCU (numbers)'!K95/H95</f>
        <v>0</v>
      </c>
      <c r="J95" s="30">
        <f>'CCCU (numbers)'!L95/H95</f>
        <v>2.4922118380062305E-2</v>
      </c>
      <c r="K95" s="30">
        <f>'CCCU (numbers)'!M95/H95</f>
        <v>0</v>
      </c>
      <c r="L95" s="30">
        <f>'CCCU (numbers)'!N95/H95</f>
        <v>2.4922118380062305E-2</v>
      </c>
      <c r="M95" s="31">
        <v>315</v>
      </c>
      <c r="N95" s="30">
        <f>'CCCU (numbers)'!Q95/M95</f>
        <v>1.5873015873015872E-2</v>
      </c>
      <c r="O95" s="30">
        <f>'CCCU (numbers)'!R95/M95</f>
        <v>9.5238095238095247E-3</v>
      </c>
      <c r="P95" s="30">
        <f>'CCCU (numbers)'!S95/M95</f>
        <v>0</v>
      </c>
      <c r="Q95" s="30">
        <f>'CCCU (numbers)'!T95/M95</f>
        <v>2.5396825396825397E-2</v>
      </c>
      <c r="R95" s="31">
        <v>259</v>
      </c>
      <c r="S95" s="30">
        <f>'CCCU (numbers)'!W95/R95</f>
        <v>1.1583011583011582E-2</v>
      </c>
      <c r="T95" s="30">
        <f>'CCCU (numbers)'!X95/R95</f>
        <v>3.8610038610038611E-3</v>
      </c>
      <c r="U95" s="30">
        <f>'CCCU (numbers)'!Y95/R95</f>
        <v>0</v>
      </c>
      <c r="V95" s="30">
        <f>'CCCU (numbers)'!Z95/R95</f>
        <v>1.5444015444015444E-2</v>
      </c>
      <c r="W95" s="31">
        <v>203</v>
      </c>
      <c r="X95" s="30">
        <f>'CCCU (numbers)'!AC95/W95</f>
        <v>4.9261083743842365E-3</v>
      </c>
      <c r="Y95" s="30">
        <f>'CCCU (numbers)'!AD95/W95</f>
        <v>1.4778325123152709E-2</v>
      </c>
      <c r="Z95" s="30">
        <f>'CCCU (numbers)'!AE95/W95</f>
        <v>0</v>
      </c>
      <c r="AA95" s="30">
        <f>'CCCU (numbers)'!AF95/W95</f>
        <v>1.9704433497536946E-2</v>
      </c>
      <c r="AB95" s="33">
        <v>188</v>
      </c>
      <c r="AC95" s="30">
        <f>'CCCU (numbers)'!AI95/AB95</f>
        <v>1.0638297872340425E-2</v>
      </c>
      <c r="AD95" s="30">
        <f>'CCCU (numbers)'!AJ95/AB95</f>
        <v>1.0638297872340425E-2</v>
      </c>
      <c r="AE95" s="30">
        <f>'CCCU (numbers)'!AK95/AB95</f>
        <v>0</v>
      </c>
      <c r="AF95" s="30">
        <f>'CCCU (numbers)'!AL95/AB95</f>
        <v>2.1276595744680851E-2</v>
      </c>
      <c r="AG95" s="51">
        <f t="shared" si="2"/>
        <v>1.5885760165166025E-2</v>
      </c>
    </row>
    <row r="96" spans="1:33">
      <c r="A96" s="26">
        <v>216694</v>
      </c>
      <c r="B96" s="27" t="s">
        <v>356</v>
      </c>
      <c r="C96" s="31">
        <v>286</v>
      </c>
      <c r="D96" s="30">
        <f>'CCCU (numbers)'!E96/C96</f>
        <v>2.097902097902098E-2</v>
      </c>
      <c r="E96" s="30">
        <f>'CCCU (numbers)'!F96/C96</f>
        <v>3.4965034965034965E-3</v>
      </c>
      <c r="F96" s="30">
        <f>'CCCU (numbers)'!G96/C96</f>
        <v>0</v>
      </c>
      <c r="G96" s="30">
        <f>'CCCU (numbers)'!H96/C96</f>
        <v>2.4475524475524476E-2</v>
      </c>
      <c r="H96" s="31">
        <v>333</v>
      </c>
      <c r="I96" s="30">
        <f>'CCCU (numbers)'!K96/H96</f>
        <v>1.8018018018018018E-2</v>
      </c>
      <c r="J96" s="30">
        <f>'CCCU (numbers)'!L96/H96</f>
        <v>1.2012012012012012E-2</v>
      </c>
      <c r="K96" s="30">
        <f>'CCCU (numbers)'!M96/H96</f>
        <v>0</v>
      </c>
      <c r="L96" s="30">
        <f>'CCCU (numbers)'!N96/H96</f>
        <v>3.003003003003003E-2</v>
      </c>
      <c r="M96" s="31">
        <v>413</v>
      </c>
      <c r="N96" s="30">
        <f>'CCCU (numbers)'!Q96/M96</f>
        <v>2.9055690072639227E-2</v>
      </c>
      <c r="O96" s="30">
        <f>'CCCU (numbers)'!R96/M96</f>
        <v>1.2106537530266344E-2</v>
      </c>
      <c r="P96" s="30">
        <f>'CCCU (numbers)'!S96/M96</f>
        <v>0</v>
      </c>
      <c r="Q96" s="30">
        <f>'CCCU (numbers)'!T96/M96</f>
        <v>4.1162227602905568E-2</v>
      </c>
      <c r="R96" s="31">
        <v>398</v>
      </c>
      <c r="S96" s="30">
        <f>'CCCU (numbers)'!W96/R96</f>
        <v>2.2613065326633167E-2</v>
      </c>
      <c r="T96" s="30">
        <f>'CCCU (numbers)'!X96/R96</f>
        <v>1.507537688442211E-2</v>
      </c>
      <c r="U96" s="30">
        <f>'CCCU (numbers)'!Y96/R96</f>
        <v>0</v>
      </c>
      <c r="V96" s="30">
        <f>'CCCU (numbers)'!Z96/R96</f>
        <v>3.7688442211055273E-2</v>
      </c>
      <c r="W96" s="31">
        <v>389</v>
      </c>
      <c r="X96" s="30">
        <f>'CCCU (numbers)'!AC96/W96</f>
        <v>4.8843187660668377E-2</v>
      </c>
      <c r="Y96" s="30">
        <f>'CCCU (numbers)'!AD96/W96</f>
        <v>1.2853470437017995E-2</v>
      </c>
      <c r="Z96" s="30">
        <f>'CCCU (numbers)'!AE96/W96</f>
        <v>0</v>
      </c>
      <c r="AA96" s="30">
        <f>'CCCU (numbers)'!AF96/W96</f>
        <v>6.1696658097686374E-2</v>
      </c>
      <c r="AB96" s="33">
        <v>372</v>
      </c>
      <c r="AC96" s="30">
        <f>'CCCU (numbers)'!AI96/AB96</f>
        <v>3.2258064516129031E-2</v>
      </c>
      <c r="AD96" s="30">
        <f>'CCCU (numbers)'!AJ96/AB96</f>
        <v>1.8817204301075269E-2</v>
      </c>
      <c r="AE96" s="30">
        <f>'CCCU (numbers)'!AK96/AB96</f>
        <v>0</v>
      </c>
      <c r="AF96" s="30">
        <f>'CCCU (numbers)'!AL96/AB96</f>
        <v>5.1075268817204304E-2</v>
      </c>
      <c r="AG96" s="51">
        <f t="shared" si="2"/>
        <v>2.6599744341679828E-2</v>
      </c>
    </row>
    <row r="97" spans="1:33">
      <c r="A97" s="26">
        <v>125727</v>
      </c>
      <c r="B97" s="27" t="s">
        <v>357</v>
      </c>
      <c r="C97" s="31">
        <v>305</v>
      </c>
      <c r="D97" s="30">
        <f>'CCCU (numbers)'!E97/C97</f>
        <v>0.12131147540983607</v>
      </c>
      <c r="E97" s="30">
        <f>'CCCU (numbers)'!F97/C97</f>
        <v>4.5901639344262293E-2</v>
      </c>
      <c r="F97" s="30">
        <f>'CCCU (numbers)'!G97/C97</f>
        <v>8.8524590163934422E-2</v>
      </c>
      <c r="G97" s="30">
        <f>'CCCU (numbers)'!H97/C97</f>
        <v>0.25573770491803277</v>
      </c>
      <c r="H97" s="31">
        <v>330</v>
      </c>
      <c r="I97" s="30">
        <f>'CCCU (numbers)'!K97/H97</f>
        <v>0.10909090909090909</v>
      </c>
      <c r="J97" s="30">
        <f>'CCCU (numbers)'!L97/H97</f>
        <v>4.2424242424242427E-2</v>
      </c>
      <c r="K97" s="30">
        <f>'CCCU (numbers)'!M97/H97</f>
        <v>6.363636363636363E-2</v>
      </c>
      <c r="L97" s="30">
        <f>'CCCU (numbers)'!N97/H97</f>
        <v>0.21515151515151515</v>
      </c>
      <c r="M97" s="31">
        <v>296</v>
      </c>
      <c r="N97" s="30">
        <f>'CCCU (numbers)'!Q97/M97</f>
        <v>0.11148648648648649</v>
      </c>
      <c r="O97" s="30">
        <f>'CCCU (numbers)'!R97/M97</f>
        <v>4.0540540540540543E-2</v>
      </c>
      <c r="P97" s="30">
        <f>'CCCU (numbers)'!S97/M97</f>
        <v>5.0675675675675678E-2</v>
      </c>
      <c r="Q97" s="30">
        <f>'CCCU (numbers)'!T97/M97</f>
        <v>0.20270270270270271</v>
      </c>
      <c r="R97" s="31">
        <v>312</v>
      </c>
      <c r="S97" s="30">
        <f>'CCCU (numbers)'!W97/R97</f>
        <v>0.12820512820512819</v>
      </c>
      <c r="T97" s="30">
        <f>'CCCU (numbers)'!X97/R97</f>
        <v>2.564102564102564E-2</v>
      </c>
      <c r="U97" s="30">
        <f>'CCCU (numbers)'!Y97/R97</f>
        <v>8.9743589743589744E-2</v>
      </c>
      <c r="V97" s="30">
        <f>'CCCU (numbers)'!Z97/R97</f>
        <v>0.24358974358974358</v>
      </c>
      <c r="W97" s="31">
        <v>314</v>
      </c>
      <c r="X97" s="30">
        <f>'CCCU (numbers)'!AC97/W97</f>
        <v>8.2802547770700632E-2</v>
      </c>
      <c r="Y97" s="30">
        <f>'CCCU (numbers)'!AD97/W97</f>
        <v>4.1401273885350316E-2</v>
      </c>
      <c r="Z97" s="30">
        <f>'CCCU (numbers)'!AE97/W97</f>
        <v>7.6433121019108277E-2</v>
      </c>
      <c r="AA97" s="30">
        <f>'CCCU (numbers)'!AF97/W97</f>
        <v>0.20063694267515925</v>
      </c>
      <c r="AB97" s="33">
        <v>356</v>
      </c>
      <c r="AC97" s="30">
        <f>'CCCU (numbers)'!AI97/AB97</f>
        <v>9.5505617977528087E-2</v>
      </c>
      <c r="AD97" s="30">
        <f>'CCCU (numbers)'!AJ97/AB97</f>
        <v>3.3707865168539325E-2</v>
      </c>
      <c r="AE97" s="30">
        <f>'CCCU (numbers)'!AK97/AB97</f>
        <v>4.7752808988764044E-2</v>
      </c>
      <c r="AF97" s="30">
        <f>'CCCU (numbers)'!AL97/AB97</f>
        <v>0.17696629213483145</v>
      </c>
      <c r="AG97" s="51">
        <f t="shared" si="2"/>
        <v>-7.8771412783201322E-2</v>
      </c>
    </row>
    <row r="98" spans="1:33">
      <c r="A98" s="26">
        <v>149781</v>
      </c>
      <c r="B98" s="27" t="s">
        <v>358</v>
      </c>
      <c r="C98" s="31">
        <v>604</v>
      </c>
      <c r="D98" s="30">
        <f>'CCCU (numbers)'!E98/C98</f>
        <v>9.1059602649006616E-2</v>
      </c>
      <c r="E98" s="30">
        <f>'CCCU (numbers)'!F98/C98</f>
        <v>3.6423841059602648E-2</v>
      </c>
      <c r="F98" s="30">
        <f>'CCCU (numbers)'!G98/C98</f>
        <v>7.4503311258278151E-2</v>
      </c>
      <c r="G98" s="30">
        <f>'CCCU (numbers)'!H98/C98</f>
        <v>0.20198675496688742</v>
      </c>
      <c r="H98" s="31">
        <v>602</v>
      </c>
      <c r="I98" s="30">
        <f>'CCCU (numbers)'!K98/H98</f>
        <v>9.4684385382059796E-2</v>
      </c>
      <c r="J98" s="30">
        <f>'CCCU (numbers)'!L98/H98</f>
        <v>3.8205980066445183E-2</v>
      </c>
      <c r="K98" s="30">
        <f>'CCCU (numbers)'!M98/H98</f>
        <v>3.9867109634551492E-2</v>
      </c>
      <c r="L98" s="30">
        <f>'CCCU (numbers)'!N98/H98</f>
        <v>0.17275747508305647</v>
      </c>
      <c r="M98" s="31">
        <v>633</v>
      </c>
      <c r="N98" s="30">
        <f>'CCCU (numbers)'!Q98/M98</f>
        <v>0.10742496050552923</v>
      </c>
      <c r="O98" s="30">
        <f>'CCCU (numbers)'!R98/M98</f>
        <v>4.5813586097946286E-2</v>
      </c>
      <c r="P98" s="30">
        <f>'CCCU (numbers)'!S98/M98</f>
        <v>5.5292259083728278E-2</v>
      </c>
      <c r="Q98" s="30">
        <f>'CCCU (numbers)'!T98/M98</f>
        <v>0.20853080568720378</v>
      </c>
      <c r="R98" s="31">
        <v>588</v>
      </c>
      <c r="S98" s="30">
        <f>'CCCU (numbers)'!W98/R98</f>
        <v>9.3537414965986401E-2</v>
      </c>
      <c r="T98" s="30">
        <f>'CCCU (numbers)'!X98/R98</f>
        <v>4.5918367346938778E-2</v>
      </c>
      <c r="U98" s="30">
        <f>'CCCU (numbers)'!Y98/R98</f>
        <v>5.2721088435374153E-2</v>
      </c>
      <c r="V98" s="30">
        <f>'CCCU (numbers)'!Z98/R98</f>
        <v>0.19217687074829931</v>
      </c>
      <c r="W98" s="31">
        <v>584</v>
      </c>
      <c r="X98" s="30">
        <f>'CCCU (numbers)'!AC98/W98</f>
        <v>8.2191780821917804E-2</v>
      </c>
      <c r="Y98" s="30">
        <f>'CCCU (numbers)'!AD98/W98</f>
        <v>4.6232876712328765E-2</v>
      </c>
      <c r="Z98" s="30">
        <f>'CCCU (numbers)'!AE98/W98</f>
        <v>4.1095890410958902E-2</v>
      </c>
      <c r="AA98" s="30">
        <f>'CCCU (numbers)'!AF98/W98</f>
        <v>0.16952054794520549</v>
      </c>
      <c r="AB98" s="33">
        <v>628</v>
      </c>
      <c r="AC98" s="30">
        <f>'CCCU (numbers)'!AI98/AB98</f>
        <v>8.2802547770700632E-2</v>
      </c>
      <c r="AD98" s="30">
        <f>'CCCU (numbers)'!AJ98/AB98</f>
        <v>2.8662420382165606E-2</v>
      </c>
      <c r="AE98" s="30">
        <f>'CCCU (numbers)'!AK98/AB98</f>
        <v>4.9363057324840767E-2</v>
      </c>
      <c r="AF98" s="30">
        <f>'CCCU (numbers)'!AL98/AB98</f>
        <v>0.160828025477707</v>
      </c>
      <c r="AG98" s="51">
        <f t="shared" si="2"/>
        <v>-4.1158729489180423E-2</v>
      </c>
    </row>
    <row r="99" spans="1:33">
      <c r="A99" s="26">
        <v>237066</v>
      </c>
      <c r="B99" s="27" t="s">
        <v>359</v>
      </c>
      <c r="C99" s="31">
        <v>473</v>
      </c>
      <c r="D99" s="30">
        <f>'CCCU (numbers)'!E99/C99</f>
        <v>4.6511627906976744E-2</v>
      </c>
      <c r="E99" s="30">
        <f>'CCCU (numbers)'!F99/C99</f>
        <v>4.2283298097251586E-2</v>
      </c>
      <c r="F99" s="30">
        <f>'CCCU (numbers)'!G99/C99</f>
        <v>4.8625792811839326E-2</v>
      </c>
      <c r="G99" s="30">
        <f>'CCCU (numbers)'!H99/C99</f>
        <v>0.13742071881606766</v>
      </c>
      <c r="H99" s="31">
        <v>453</v>
      </c>
      <c r="I99" s="30">
        <f>'CCCU (numbers)'!K99/H99</f>
        <v>5.2980132450331126E-2</v>
      </c>
      <c r="J99" s="30">
        <f>'CCCU (numbers)'!L99/H99</f>
        <v>3.7527593818984545E-2</v>
      </c>
      <c r="K99" s="30">
        <f>'CCCU (numbers)'!M99/H99</f>
        <v>5.2980132450331126E-2</v>
      </c>
      <c r="L99" s="30">
        <f>'CCCU (numbers)'!N99/H99</f>
        <v>0.14348785871964681</v>
      </c>
      <c r="M99" s="31">
        <v>549</v>
      </c>
      <c r="N99" s="30">
        <f>'CCCU (numbers)'!Q99/M99</f>
        <v>7.1038251366120214E-2</v>
      </c>
      <c r="O99" s="30">
        <f>'CCCU (numbers)'!R99/M99</f>
        <v>4.1894353369763208E-2</v>
      </c>
      <c r="P99" s="30">
        <f>'CCCU (numbers)'!S99/M99</f>
        <v>1.8214936247723135E-2</v>
      </c>
      <c r="Q99" s="30">
        <f>'CCCU (numbers)'!T99/M99</f>
        <v>0.13114754098360656</v>
      </c>
      <c r="R99" s="31">
        <v>518</v>
      </c>
      <c r="S99" s="30">
        <f>'CCCU (numbers)'!W99/R99</f>
        <v>9.0733590733590733E-2</v>
      </c>
      <c r="T99" s="30">
        <f>'CCCU (numbers)'!X99/R99</f>
        <v>3.2818532818532815E-2</v>
      </c>
      <c r="U99" s="30">
        <f>'CCCU (numbers)'!Y99/R99</f>
        <v>5.5984555984555984E-2</v>
      </c>
      <c r="V99" s="30">
        <f>'CCCU (numbers)'!Z99/R99</f>
        <v>0.17953667953667954</v>
      </c>
      <c r="W99" s="31">
        <v>480</v>
      </c>
      <c r="X99" s="30">
        <f>'CCCU (numbers)'!AC99/W99</f>
        <v>5.8333333333333334E-2</v>
      </c>
      <c r="Y99" s="30">
        <f>'CCCU (numbers)'!AD99/W99</f>
        <v>2.9166666666666667E-2</v>
      </c>
      <c r="Z99" s="30">
        <f>'CCCU (numbers)'!AE99/W99</f>
        <v>6.0416666666666667E-2</v>
      </c>
      <c r="AA99" s="30">
        <f>'CCCU (numbers)'!AF99/W99</f>
        <v>0.14791666666666667</v>
      </c>
      <c r="AB99" s="33">
        <v>539</v>
      </c>
      <c r="AC99" s="30">
        <f>'CCCU (numbers)'!AI99/AB99</f>
        <v>6.8645640074211506E-2</v>
      </c>
      <c r="AD99" s="30">
        <f>'CCCU (numbers)'!AJ99/AB99</f>
        <v>3.7105751391465679E-2</v>
      </c>
      <c r="AE99" s="30">
        <f>'CCCU (numbers)'!AK99/AB99</f>
        <v>6.3079777365491654E-2</v>
      </c>
      <c r="AF99" s="30">
        <f>'CCCU (numbers)'!AL99/AB99</f>
        <v>0.16883116883116883</v>
      </c>
      <c r="AG99" s="51">
        <f t="shared" ref="AG99:AG130" si="3">AF99-G99</f>
        <v>3.1410450015101177E-2</v>
      </c>
    </row>
    <row r="100" spans="1:33">
      <c r="A100" s="26">
        <v>107877</v>
      </c>
      <c r="B100" s="27" t="s">
        <v>361</v>
      </c>
      <c r="C100" s="31">
        <v>89</v>
      </c>
      <c r="D100" s="30">
        <f>'CCCU (numbers)'!E100/C100</f>
        <v>1.1235955056179775E-2</v>
      </c>
      <c r="E100" s="30">
        <f>'CCCU (numbers)'!F100/C100</f>
        <v>1.1235955056179775E-2</v>
      </c>
      <c r="F100" s="30">
        <f>'CCCU (numbers)'!G100/C100</f>
        <v>0</v>
      </c>
      <c r="G100" s="30">
        <f>'CCCU (numbers)'!H100/C100</f>
        <v>2.247191011235955E-2</v>
      </c>
      <c r="H100" s="31">
        <v>86</v>
      </c>
      <c r="I100" s="30">
        <f>'CCCU (numbers)'!K100/H100</f>
        <v>3.4883720930232558E-2</v>
      </c>
      <c r="J100" s="30">
        <f>'CCCU (numbers)'!L100/H100</f>
        <v>2.3255813953488372E-2</v>
      </c>
      <c r="K100" s="30">
        <f>'CCCU (numbers)'!M100/H100</f>
        <v>0</v>
      </c>
      <c r="L100" s="30">
        <f>'CCCU (numbers)'!N100/H100</f>
        <v>5.8139534883720929E-2</v>
      </c>
      <c r="M100" s="31">
        <v>115</v>
      </c>
      <c r="N100" s="30">
        <f>'CCCU (numbers)'!Q100/M100</f>
        <v>1.7391304347826087E-2</v>
      </c>
      <c r="O100" s="30">
        <f>'CCCU (numbers)'!R100/M100</f>
        <v>0</v>
      </c>
      <c r="P100" s="30">
        <f>'CCCU (numbers)'!S100/M100</f>
        <v>0</v>
      </c>
      <c r="Q100" s="30">
        <f>'CCCU (numbers)'!T100/M100</f>
        <v>1.7391304347826087E-2</v>
      </c>
      <c r="R100" s="31">
        <v>77</v>
      </c>
      <c r="S100" s="30">
        <f>'CCCU (numbers)'!W100/R100</f>
        <v>5.1948051948051951E-2</v>
      </c>
      <c r="T100" s="30">
        <f>'CCCU (numbers)'!X100/R100</f>
        <v>1.2987012987012988E-2</v>
      </c>
      <c r="U100" s="30">
        <f>'CCCU (numbers)'!Y100/R100</f>
        <v>0</v>
      </c>
      <c r="V100" s="30">
        <f>'CCCU (numbers)'!Z100/R100</f>
        <v>6.4935064935064929E-2</v>
      </c>
      <c r="W100" s="31">
        <v>101</v>
      </c>
      <c r="X100" s="30">
        <f>'CCCU (numbers)'!AC100/W100</f>
        <v>1.9801980198019802E-2</v>
      </c>
      <c r="Y100" s="30">
        <f>'CCCU (numbers)'!AD100/W100</f>
        <v>0</v>
      </c>
      <c r="Z100" s="30">
        <f>'CCCU (numbers)'!AE100/W100</f>
        <v>0</v>
      </c>
      <c r="AA100" s="30">
        <f>'CCCU (numbers)'!AF100/W100</f>
        <v>1.9801980198019802E-2</v>
      </c>
      <c r="AB100" s="33">
        <v>109</v>
      </c>
      <c r="AC100" s="30">
        <f>'CCCU (numbers)'!AI100/AB100</f>
        <v>2.7522935779816515E-2</v>
      </c>
      <c r="AD100" s="30">
        <f>'CCCU (numbers)'!AJ100/AB100</f>
        <v>1.834862385321101E-2</v>
      </c>
      <c r="AE100" s="30">
        <f>'CCCU (numbers)'!AK100/AB100</f>
        <v>0</v>
      </c>
      <c r="AF100" s="30">
        <f>'CCCU (numbers)'!AL100/AB100</f>
        <v>4.5871559633027525E-2</v>
      </c>
      <c r="AG100" s="51">
        <f t="shared" si="3"/>
        <v>2.3399649520667976E-2</v>
      </c>
    </row>
    <row r="101" spans="1:33">
      <c r="A101" s="26">
        <v>178244</v>
      </c>
      <c r="B101" s="27" t="s">
        <v>366</v>
      </c>
      <c r="C101" s="42">
        <v>201</v>
      </c>
      <c r="D101" s="53">
        <f>'CCCU (numbers)'!E101/C101</f>
        <v>1.4925373134328358E-2</v>
      </c>
      <c r="E101" s="53">
        <f>'CCCU (numbers)'!F101/C101</f>
        <v>9.9502487562189053E-3</v>
      </c>
      <c r="F101" s="53">
        <f>'CCCU (numbers)'!G101/C101</f>
        <v>3.9800995024875621E-2</v>
      </c>
      <c r="G101" s="53">
        <f>'CCCU (numbers)'!H101/C101</f>
        <v>6.4676616915422883E-2</v>
      </c>
      <c r="H101" s="31">
        <v>287</v>
      </c>
      <c r="I101" s="30">
        <f>'CCCU (numbers)'!K101/H101</f>
        <v>2.4390243902439025E-2</v>
      </c>
      <c r="J101" s="30">
        <f>'CCCU (numbers)'!L101/H101</f>
        <v>6.9686411149825784E-3</v>
      </c>
      <c r="K101" s="30">
        <f>'CCCU (numbers)'!M101/H101</f>
        <v>1.3937282229965157E-2</v>
      </c>
      <c r="L101" s="30">
        <f>'CCCU (numbers)'!N101/H101</f>
        <v>4.5296167247386762E-2</v>
      </c>
      <c r="M101" s="31">
        <v>294</v>
      </c>
      <c r="N101" s="30">
        <f>'CCCU (numbers)'!Q101/M101</f>
        <v>2.3809523809523808E-2</v>
      </c>
      <c r="O101" s="30">
        <f>'CCCU (numbers)'!R101/M101</f>
        <v>1.020408163265306E-2</v>
      </c>
      <c r="P101" s="30">
        <f>'CCCU (numbers)'!S101/M101</f>
        <v>6.8027210884353739E-3</v>
      </c>
      <c r="Q101" s="30">
        <f>'CCCU (numbers)'!T101/M101</f>
        <v>4.0816326530612242E-2</v>
      </c>
      <c r="R101" s="31">
        <v>345</v>
      </c>
      <c r="S101" s="30">
        <f>'CCCU (numbers)'!W101/R101</f>
        <v>1.7391304347826087E-2</v>
      </c>
      <c r="T101" s="30">
        <f>'CCCU (numbers)'!X101/R101</f>
        <v>1.7391304347826087E-2</v>
      </c>
      <c r="U101" s="30">
        <f>'CCCU (numbers)'!Y101/R101</f>
        <v>1.4492753623188406E-2</v>
      </c>
      <c r="V101" s="30">
        <f>'CCCU (numbers)'!Z101/R101</f>
        <v>4.9275362318840582E-2</v>
      </c>
      <c r="W101" s="31">
        <v>374</v>
      </c>
      <c r="X101" s="30">
        <f>'CCCU (numbers)'!AC101/W101</f>
        <v>2.4064171122994651E-2</v>
      </c>
      <c r="Y101" s="30">
        <f>'CCCU (numbers)'!AD101/W101</f>
        <v>8.0213903743315516E-3</v>
      </c>
      <c r="Z101" s="30">
        <f>'CCCU (numbers)'!AE101/W101</f>
        <v>1.3368983957219251E-2</v>
      </c>
      <c r="AA101" s="30">
        <f>'CCCU (numbers)'!AF101/W101</f>
        <v>4.5454545454545456E-2</v>
      </c>
      <c r="AB101" s="33">
        <v>384</v>
      </c>
      <c r="AC101" s="30">
        <f>'CCCU (numbers)'!AI101/AB101</f>
        <v>1.8229166666666668E-2</v>
      </c>
      <c r="AD101" s="30">
        <f>'CCCU (numbers)'!AJ101/AB101</f>
        <v>7.8125E-3</v>
      </c>
      <c r="AE101" s="30">
        <f>'CCCU (numbers)'!AK101/AB101</f>
        <v>1.5625E-2</v>
      </c>
      <c r="AF101" s="30">
        <f>'CCCU (numbers)'!AL101/AB101</f>
        <v>4.1666666666666664E-2</v>
      </c>
      <c r="AG101" s="51">
        <f t="shared" si="3"/>
        <v>-2.3009950248756218E-2</v>
      </c>
    </row>
    <row r="102" spans="1:33">
      <c r="A102" s="26">
        <v>231554</v>
      </c>
      <c r="B102" s="27" t="s">
        <v>367</v>
      </c>
      <c r="C102" s="42">
        <v>230</v>
      </c>
      <c r="D102" s="53">
        <f>'CCCU (numbers)'!E102/C102</f>
        <v>8.6956521739130436E-3</v>
      </c>
      <c r="E102" s="53">
        <f>'CCCU (numbers)'!F102/C102</f>
        <v>4.3478260869565218E-3</v>
      </c>
      <c r="F102" s="53">
        <f>'CCCU (numbers)'!G102/C102</f>
        <v>2.1739130434782608E-2</v>
      </c>
      <c r="G102" s="53">
        <f>'CCCU (numbers)'!H102/C102</f>
        <v>3.4782608695652174E-2</v>
      </c>
      <c r="H102" s="42">
        <v>255</v>
      </c>
      <c r="I102" s="53">
        <f>'CCCU (numbers)'!K102/H102</f>
        <v>1.1764705882352941E-2</v>
      </c>
      <c r="J102" s="53">
        <f>'CCCU (numbers)'!L102/H102</f>
        <v>2.3529411764705882E-2</v>
      </c>
      <c r="K102" s="53">
        <f>'CCCU (numbers)'!M102/H102</f>
        <v>2.7450980392156862E-2</v>
      </c>
      <c r="L102" s="53">
        <f>'CCCU (numbers)'!N102/H102</f>
        <v>6.2745098039215685E-2</v>
      </c>
      <c r="M102" s="31">
        <v>277</v>
      </c>
      <c r="N102" s="30">
        <f>'CCCU (numbers)'!Q102/M102</f>
        <v>1.444043321299639E-2</v>
      </c>
      <c r="O102" s="30">
        <f>'CCCU (numbers)'!R102/M102</f>
        <v>1.444043321299639E-2</v>
      </c>
      <c r="P102" s="30">
        <f>'CCCU (numbers)'!S102/M102</f>
        <v>1.444043321299639E-2</v>
      </c>
      <c r="Q102" s="30">
        <f>'CCCU (numbers)'!T102/M102</f>
        <v>4.3321299638989168E-2</v>
      </c>
      <c r="R102" s="31">
        <v>205</v>
      </c>
      <c r="S102" s="30">
        <f>'CCCU (numbers)'!W102/R102</f>
        <v>0</v>
      </c>
      <c r="T102" s="30">
        <f>'CCCU (numbers)'!X102/R102</f>
        <v>9.7560975609756097E-3</v>
      </c>
      <c r="U102" s="30">
        <f>'CCCU (numbers)'!Y102/R102</f>
        <v>2.9268292682926831E-2</v>
      </c>
      <c r="V102" s="30">
        <f>'CCCU (numbers)'!Z102/R102</f>
        <v>3.9024390243902439E-2</v>
      </c>
      <c r="W102" s="31">
        <v>208</v>
      </c>
      <c r="X102" s="30">
        <f>'CCCU (numbers)'!AC102/W102</f>
        <v>1.9230769230769232E-2</v>
      </c>
      <c r="Y102" s="30">
        <f>'CCCU (numbers)'!AD102/W102</f>
        <v>9.6153846153846159E-3</v>
      </c>
      <c r="Z102" s="30">
        <f>'CCCU (numbers)'!AE102/W102</f>
        <v>9.6153846153846159E-3</v>
      </c>
      <c r="AA102" s="30">
        <f>'CCCU (numbers)'!AF102/W102</f>
        <v>3.8461538461538464E-2</v>
      </c>
      <c r="AB102" s="33">
        <v>225</v>
      </c>
      <c r="AC102" s="30">
        <f>'CCCU (numbers)'!AI102/AB102</f>
        <v>4.4444444444444444E-3</v>
      </c>
      <c r="AD102" s="30">
        <f>'CCCU (numbers)'!AJ102/AB102</f>
        <v>8.8888888888888889E-3</v>
      </c>
      <c r="AE102" s="30">
        <f>'CCCU (numbers)'!AK102/AB102</f>
        <v>0</v>
      </c>
      <c r="AF102" s="30">
        <f>'CCCU (numbers)'!AL102/AB102</f>
        <v>1.3333333333333334E-2</v>
      </c>
      <c r="AG102" s="51">
        <f t="shared" si="3"/>
        <v>-2.1449275362318838E-2</v>
      </c>
    </row>
    <row r="103" spans="1:33">
      <c r="A103" s="26">
        <v>112084</v>
      </c>
      <c r="B103" s="27" t="s">
        <v>370</v>
      </c>
      <c r="C103" s="42">
        <v>116</v>
      </c>
      <c r="D103" s="53">
        <f>'CCCU (numbers)'!E103/C103</f>
        <v>1.7241379310344827E-2</v>
      </c>
      <c r="E103" s="53">
        <f>'CCCU (numbers)'!F103/C103</f>
        <v>8.6206896551724137E-3</v>
      </c>
      <c r="F103" s="53">
        <f>'CCCU (numbers)'!G103/C103</f>
        <v>0</v>
      </c>
      <c r="G103" s="53">
        <f>'CCCU (numbers)'!H103/C103</f>
        <v>2.5862068965517241E-2</v>
      </c>
      <c r="H103" s="42">
        <v>114</v>
      </c>
      <c r="I103" s="53">
        <f>'CCCU (numbers)'!K103/H103</f>
        <v>2.6315789473684209E-2</v>
      </c>
      <c r="J103" s="53">
        <f>'CCCU (numbers)'!L103/H103</f>
        <v>6.1403508771929821E-2</v>
      </c>
      <c r="K103" s="53">
        <f>'CCCU (numbers)'!M103/H103</f>
        <v>0</v>
      </c>
      <c r="L103" s="53">
        <f>'CCCU (numbers)'!N103/H103</f>
        <v>8.771929824561403E-2</v>
      </c>
      <c r="M103" s="31">
        <v>128</v>
      </c>
      <c r="N103" s="30">
        <f>'CCCU (numbers)'!Q103/M103</f>
        <v>1.5625E-2</v>
      </c>
      <c r="O103" s="30">
        <f>'CCCU (numbers)'!R103/M103</f>
        <v>3.90625E-2</v>
      </c>
      <c r="P103" s="30">
        <f>'CCCU (numbers)'!S103/M103</f>
        <v>0</v>
      </c>
      <c r="Q103" s="30">
        <f>'CCCU (numbers)'!T103/M103</f>
        <v>5.46875E-2</v>
      </c>
      <c r="R103" s="31">
        <v>82</v>
      </c>
      <c r="S103" s="30">
        <f>'CCCU (numbers)'!W103/R103</f>
        <v>2.4390243902439025E-2</v>
      </c>
      <c r="T103" s="30">
        <f>'CCCU (numbers)'!X103/R103</f>
        <v>7.3170731707317069E-2</v>
      </c>
      <c r="U103" s="30">
        <f>'CCCU (numbers)'!Y103/R103</f>
        <v>0</v>
      </c>
      <c r="V103" s="30">
        <f>'CCCU (numbers)'!Z103/R103</f>
        <v>9.7560975609756101E-2</v>
      </c>
      <c r="W103" s="31">
        <v>105</v>
      </c>
      <c r="X103" s="30">
        <f>'CCCU (numbers)'!AC103/W103</f>
        <v>1.9047619047619049E-2</v>
      </c>
      <c r="Y103" s="30">
        <f>'CCCU (numbers)'!AD103/W103</f>
        <v>5.7142857142857141E-2</v>
      </c>
      <c r="Z103" s="30">
        <f>'CCCU (numbers)'!AE103/W103</f>
        <v>0</v>
      </c>
      <c r="AA103" s="30">
        <f>'CCCU (numbers)'!AF103/W103</f>
        <v>7.6190476190476197E-2</v>
      </c>
      <c r="AB103" s="33">
        <v>124</v>
      </c>
      <c r="AC103" s="30">
        <f>'CCCU (numbers)'!AI103/AB103</f>
        <v>4.0322580645161289E-2</v>
      </c>
      <c r="AD103" s="30">
        <f>'CCCU (numbers)'!AJ103/AB103</f>
        <v>8.0645161290322578E-3</v>
      </c>
      <c r="AE103" s="30">
        <f>'CCCU (numbers)'!AK103/AB103</f>
        <v>0</v>
      </c>
      <c r="AF103" s="30">
        <f>'CCCU (numbers)'!AL103/AB103</f>
        <v>4.8387096774193547E-2</v>
      </c>
      <c r="AG103" s="51">
        <f t="shared" si="3"/>
        <v>2.2525027808676306E-2</v>
      </c>
    </row>
    <row r="104" spans="1:33">
      <c r="A104" s="26">
        <v>141185</v>
      </c>
      <c r="B104" s="27" t="s">
        <v>368</v>
      </c>
      <c r="C104" s="42">
        <v>160</v>
      </c>
      <c r="D104" s="53">
        <f>'CCCU (numbers)'!E104/C104</f>
        <v>1.8749999999999999E-2</v>
      </c>
      <c r="E104" s="53">
        <f>'CCCU (numbers)'!F104/C104</f>
        <v>0</v>
      </c>
      <c r="F104" s="53">
        <f>'CCCU (numbers)'!G104/C104</f>
        <v>2.5000000000000001E-2</v>
      </c>
      <c r="G104" s="53">
        <f>'CCCU (numbers)'!H104/C104</f>
        <v>4.3749999999999997E-2</v>
      </c>
      <c r="H104" s="42">
        <v>161</v>
      </c>
      <c r="I104" s="53">
        <f>'CCCU (numbers)'!K104/H104</f>
        <v>6.2111801242236021E-3</v>
      </c>
      <c r="J104" s="53">
        <f>'CCCU (numbers)'!L104/H104</f>
        <v>0</v>
      </c>
      <c r="K104" s="53">
        <f>'CCCU (numbers)'!M104/H104</f>
        <v>1.8633540372670808E-2</v>
      </c>
      <c r="L104" s="53">
        <f>'CCCU (numbers)'!N104/H104</f>
        <v>2.4844720496894408E-2</v>
      </c>
      <c r="M104" s="31">
        <v>130</v>
      </c>
      <c r="N104" s="30">
        <f>'CCCU (numbers)'!Q104/M104</f>
        <v>4.6153846153846156E-2</v>
      </c>
      <c r="O104" s="30">
        <f>'CCCU (numbers)'!R104/M104</f>
        <v>0</v>
      </c>
      <c r="P104" s="30">
        <f>'CCCU (numbers)'!S104/M104</f>
        <v>1.5384615384615385E-2</v>
      </c>
      <c r="Q104" s="30">
        <f>'CCCU (numbers)'!T104/M104</f>
        <v>6.1538461538461542E-2</v>
      </c>
      <c r="R104" s="31">
        <v>160</v>
      </c>
      <c r="S104" s="30">
        <f>'CCCU (numbers)'!W104/R104</f>
        <v>1.2500000000000001E-2</v>
      </c>
      <c r="T104" s="30">
        <f>'CCCU (numbers)'!X104/R104</f>
        <v>6.2500000000000003E-3</v>
      </c>
      <c r="U104" s="30">
        <f>'CCCU (numbers)'!Y104/R104</f>
        <v>0</v>
      </c>
      <c r="V104" s="30">
        <f>'CCCU (numbers)'!Z104/R104</f>
        <v>1.8749999999999999E-2</v>
      </c>
      <c r="W104" s="31">
        <v>141</v>
      </c>
      <c r="X104" s="30">
        <f>'CCCU (numbers)'!AC104/W104</f>
        <v>2.1276595744680851E-2</v>
      </c>
      <c r="Y104" s="30">
        <f>'CCCU (numbers)'!AD104/W104</f>
        <v>7.0921985815602835E-3</v>
      </c>
      <c r="Z104" s="30">
        <f>'CCCU (numbers)'!AE104/W104</f>
        <v>0</v>
      </c>
      <c r="AA104" s="30">
        <f>'CCCU (numbers)'!AF104/W104</f>
        <v>2.8368794326241134E-2</v>
      </c>
      <c r="AB104" s="33">
        <v>162</v>
      </c>
      <c r="AC104" s="30">
        <f>'CCCU (numbers)'!AI104/AB104</f>
        <v>1.8518518518518517E-2</v>
      </c>
      <c r="AD104" s="30">
        <f>'CCCU (numbers)'!AJ104/AB104</f>
        <v>0</v>
      </c>
      <c r="AE104" s="30">
        <f>'CCCU (numbers)'!AK104/AB104</f>
        <v>1.8518518518518517E-2</v>
      </c>
      <c r="AF104" s="30">
        <f>'CCCU (numbers)'!AL104/AB104</f>
        <v>3.7037037037037035E-2</v>
      </c>
      <c r="AG104" s="51">
        <f t="shared" si="3"/>
        <v>-6.7129629629629622E-3</v>
      </c>
    </row>
    <row r="105" spans="1:33">
      <c r="A105" s="26">
        <v>226471</v>
      </c>
      <c r="B105" s="27" t="s">
        <v>369</v>
      </c>
      <c r="C105" s="42">
        <v>496</v>
      </c>
      <c r="D105" s="53">
        <f>'CCCU (numbers)'!E105/C105</f>
        <v>4.4354838709677422E-2</v>
      </c>
      <c r="E105" s="53">
        <f>'CCCU (numbers)'!F105/C105</f>
        <v>2.0161290322580645E-2</v>
      </c>
      <c r="F105" s="53">
        <f>'CCCU (numbers)'!G105/C105</f>
        <v>3.8306451612903226E-2</v>
      </c>
      <c r="G105" s="53">
        <f>'CCCU (numbers)'!H105/C105</f>
        <v>0.1028225806451613</v>
      </c>
      <c r="H105" s="42">
        <v>478</v>
      </c>
      <c r="I105" s="53">
        <f>'CCCU (numbers)'!K105/H105</f>
        <v>2.9288702928870293E-2</v>
      </c>
      <c r="J105" s="53">
        <f>'CCCU (numbers)'!L105/H105</f>
        <v>2.5104602510460251E-2</v>
      </c>
      <c r="K105" s="53">
        <f>'CCCU (numbers)'!M105/H105</f>
        <v>2.5104602510460251E-2</v>
      </c>
      <c r="L105" s="53">
        <f>'CCCU (numbers)'!N105/H105</f>
        <v>7.9497907949790794E-2</v>
      </c>
      <c r="M105" s="31">
        <v>500</v>
      </c>
      <c r="N105" s="30">
        <f>'CCCU (numbers)'!Q105/M105</f>
        <v>2.5999999999999999E-2</v>
      </c>
      <c r="O105" s="30">
        <f>'CCCU (numbers)'!R105/M105</f>
        <v>2.1999999999999999E-2</v>
      </c>
      <c r="P105" s="30">
        <f>'CCCU (numbers)'!S105/M105</f>
        <v>1.7999999999999999E-2</v>
      </c>
      <c r="Q105" s="30">
        <f>'CCCU (numbers)'!T105/M105</f>
        <v>6.6000000000000003E-2</v>
      </c>
      <c r="R105" s="31">
        <v>474</v>
      </c>
      <c r="S105" s="30">
        <f>'CCCU (numbers)'!W105/R105</f>
        <v>2.1097046413502109E-2</v>
      </c>
      <c r="T105" s="30">
        <f>'CCCU (numbers)'!X105/R105</f>
        <v>3.7974683544303799E-2</v>
      </c>
      <c r="U105" s="30">
        <f>'CCCU (numbers)'!Y105/R105</f>
        <v>1.2658227848101266E-2</v>
      </c>
      <c r="V105" s="30">
        <f>'CCCU (numbers)'!Z105/R105</f>
        <v>7.1729957805907171E-2</v>
      </c>
      <c r="W105" s="31">
        <v>478</v>
      </c>
      <c r="X105" s="30">
        <f>'CCCU (numbers)'!AC105/W105</f>
        <v>2.9288702928870293E-2</v>
      </c>
      <c r="Y105" s="30">
        <f>'CCCU (numbers)'!AD105/W105</f>
        <v>4.3933054393305436E-2</v>
      </c>
      <c r="Z105" s="30">
        <f>'CCCU (numbers)'!AE105/W105</f>
        <v>1.0460251046025104E-2</v>
      </c>
      <c r="AA105" s="30">
        <f>'CCCU (numbers)'!AF105/W105</f>
        <v>8.3682008368200833E-2</v>
      </c>
      <c r="AB105" s="33">
        <v>592</v>
      </c>
      <c r="AC105" s="30">
        <f>'CCCU (numbers)'!AI105/AB105</f>
        <v>1.1824324324324325E-2</v>
      </c>
      <c r="AD105" s="30">
        <f>'CCCU (numbers)'!AJ105/AB105</f>
        <v>1.5202702702702704E-2</v>
      </c>
      <c r="AE105" s="30">
        <f>'CCCU (numbers)'!AK105/AB105</f>
        <v>1.1824324324324325E-2</v>
      </c>
      <c r="AF105" s="30">
        <f>'CCCU (numbers)'!AL105/AB105</f>
        <v>3.885135135135135E-2</v>
      </c>
      <c r="AG105" s="51">
        <f t="shared" si="3"/>
        <v>-6.3971229293809939E-2</v>
      </c>
    </row>
    <row r="106" spans="1:33">
      <c r="A106" s="26">
        <v>217633</v>
      </c>
      <c r="B106" s="27" t="s">
        <v>371</v>
      </c>
      <c r="C106" s="42">
        <v>222</v>
      </c>
      <c r="D106" s="53">
        <f>'CCCU (numbers)'!E106/C106</f>
        <v>1.3513513513513514E-2</v>
      </c>
      <c r="E106" s="53">
        <f>'CCCU (numbers)'!F106/C106</f>
        <v>2.2522522522522521E-2</v>
      </c>
      <c r="F106" s="53">
        <f>'CCCU (numbers)'!G106/C106</f>
        <v>6.7567567567567571E-2</v>
      </c>
      <c r="G106" s="53">
        <f>'CCCU (numbers)'!H106/C106</f>
        <v>0.1036036036036036</v>
      </c>
      <c r="H106" s="42">
        <v>259</v>
      </c>
      <c r="I106" s="53">
        <f>'CCCU (numbers)'!K106/H106</f>
        <v>2.7027027027027029E-2</v>
      </c>
      <c r="J106" s="53">
        <f>'CCCU (numbers)'!L106/H106</f>
        <v>3.0888030888030889E-2</v>
      </c>
      <c r="K106" s="53">
        <f>'CCCU (numbers)'!M106/H106</f>
        <v>6.9498069498069498E-2</v>
      </c>
      <c r="L106" s="53">
        <f>'CCCU (numbers)'!N106/H106</f>
        <v>0.12741312741312741</v>
      </c>
      <c r="M106" s="42">
        <v>220</v>
      </c>
      <c r="N106" s="53">
        <f>'CCCU (numbers)'!Q106/M106</f>
        <v>2.7272727272727271E-2</v>
      </c>
      <c r="O106" s="53">
        <f>'CCCU (numbers)'!R106/M106</f>
        <v>1.3636363636363636E-2</v>
      </c>
      <c r="P106" s="53">
        <f>'CCCU (numbers)'!S106/M106</f>
        <v>1.8181818181818181E-2</v>
      </c>
      <c r="Q106" s="53">
        <f>'CCCU (numbers)'!T106/M106</f>
        <v>5.909090909090909E-2</v>
      </c>
      <c r="R106" s="42">
        <v>235</v>
      </c>
      <c r="S106" s="53">
        <f>'CCCU (numbers)'!W106/R106</f>
        <v>8.5106382978723406E-3</v>
      </c>
      <c r="T106" s="53">
        <f>'CCCU (numbers)'!X106/R106</f>
        <v>2.1276595744680851E-2</v>
      </c>
      <c r="U106" s="53">
        <f>'CCCU (numbers)'!Y106/R106</f>
        <v>5.9574468085106386E-2</v>
      </c>
      <c r="V106" s="53">
        <f>'CCCU (numbers)'!Z106/R106</f>
        <v>8.9361702127659579E-2</v>
      </c>
      <c r="W106" s="31">
        <v>249</v>
      </c>
      <c r="X106" s="30">
        <f>'CCCU (numbers)'!AC106/W106</f>
        <v>8.0321285140562242E-3</v>
      </c>
      <c r="Y106" s="30">
        <f>'CCCU (numbers)'!AD106/W106</f>
        <v>2.0080321285140562E-2</v>
      </c>
      <c r="Z106" s="30">
        <f>'CCCU (numbers)'!AE106/W106</f>
        <v>5.6224899598393573E-2</v>
      </c>
      <c r="AA106" s="30">
        <f>'CCCU (numbers)'!AF106/W106</f>
        <v>8.4337349397590355E-2</v>
      </c>
      <c r="AB106" s="33">
        <v>451</v>
      </c>
      <c r="AC106" s="30">
        <f>'CCCU (numbers)'!AI106/AB106</f>
        <v>3.5476718403547672E-2</v>
      </c>
      <c r="AD106" s="30">
        <f>'CCCU (numbers)'!AJ106/AB106</f>
        <v>1.5521064301552107E-2</v>
      </c>
      <c r="AE106" s="30">
        <f>'CCCU (numbers)'!AK106/AB106</f>
        <v>7.5388026607538808E-2</v>
      </c>
      <c r="AF106" s="30">
        <f>'CCCU (numbers)'!AL106/AB106</f>
        <v>0.12638580931263857</v>
      </c>
      <c r="AG106" s="51">
        <f t="shared" si="3"/>
        <v>2.2782205709034969E-2</v>
      </c>
    </row>
    <row r="107" spans="1:33">
      <c r="A107" s="26">
        <v>112075</v>
      </c>
      <c r="B107" s="27" t="s">
        <v>372</v>
      </c>
      <c r="C107" s="42">
        <v>285</v>
      </c>
      <c r="D107" s="53">
        <f>'CCCU (numbers)'!E107/C107</f>
        <v>4.5614035087719301E-2</v>
      </c>
      <c r="E107" s="53">
        <f>'CCCU (numbers)'!F107/C107</f>
        <v>0</v>
      </c>
      <c r="F107" s="53">
        <f>'CCCU (numbers)'!G107/C107</f>
        <v>0</v>
      </c>
      <c r="G107" s="53">
        <f>'CCCU (numbers)'!H107/C107</f>
        <v>4.5614035087719301E-2</v>
      </c>
      <c r="H107" s="42">
        <v>312</v>
      </c>
      <c r="I107" s="53">
        <f>'CCCU (numbers)'!K107/H107</f>
        <v>4.4871794871794872E-2</v>
      </c>
      <c r="J107" s="53">
        <f>'CCCU (numbers)'!L107/H107</f>
        <v>4.1666666666666664E-2</v>
      </c>
      <c r="K107" s="53">
        <f>'CCCU (numbers)'!M107/H107</f>
        <v>0</v>
      </c>
      <c r="L107" s="53">
        <f>'CCCU (numbers)'!N107/H107</f>
        <v>8.6538461538461536E-2</v>
      </c>
      <c r="M107" s="42">
        <v>299</v>
      </c>
      <c r="N107" s="53">
        <f>'CCCU (numbers)'!Q107/M107</f>
        <v>5.3511705685618728E-2</v>
      </c>
      <c r="O107" s="53">
        <f>'CCCU (numbers)'!R107/M107</f>
        <v>3.3444816053511704E-2</v>
      </c>
      <c r="P107" s="53">
        <f>'CCCU (numbers)'!S107/M107</f>
        <v>0</v>
      </c>
      <c r="Q107" s="53">
        <f>'CCCU (numbers)'!T107/M107</f>
        <v>8.6956521739130432E-2</v>
      </c>
      <c r="R107" s="42">
        <v>352</v>
      </c>
      <c r="S107" s="53">
        <f>'CCCU (numbers)'!W107/R107</f>
        <v>4.8295454545454544E-2</v>
      </c>
      <c r="T107" s="53">
        <f>'CCCU (numbers)'!X107/R107</f>
        <v>1.7045454545454544E-2</v>
      </c>
      <c r="U107" s="53">
        <f>'CCCU (numbers)'!Y107/R107</f>
        <v>2.840909090909091E-3</v>
      </c>
      <c r="V107" s="53">
        <f>'CCCU (numbers)'!Z107/R107</f>
        <v>6.8181818181818177E-2</v>
      </c>
      <c r="W107" s="31">
        <v>429</v>
      </c>
      <c r="X107" s="30">
        <f>'CCCU (numbers)'!AC107/W107</f>
        <v>3.9627039627039624E-2</v>
      </c>
      <c r="Y107" s="30">
        <f>'CCCU (numbers)'!AD107/W107</f>
        <v>4.195804195804196E-2</v>
      </c>
      <c r="Z107" s="30">
        <f>'CCCU (numbers)'!AE107/W107</f>
        <v>0</v>
      </c>
      <c r="AA107" s="30">
        <f>'CCCU (numbers)'!AF107/W107</f>
        <v>8.1585081585081584E-2</v>
      </c>
      <c r="AB107" s="33">
        <v>506</v>
      </c>
      <c r="AC107" s="30">
        <f>'CCCU (numbers)'!AI107/AB107</f>
        <v>1.383399209486166E-2</v>
      </c>
      <c r="AD107" s="30">
        <f>'CCCU (numbers)'!AJ107/AB107</f>
        <v>2.9644268774703556E-2</v>
      </c>
      <c r="AE107" s="30">
        <f>'CCCU (numbers)'!AK107/AB107</f>
        <v>0</v>
      </c>
      <c r="AF107" s="30">
        <f>'CCCU (numbers)'!AL107/AB107</f>
        <v>4.3478260869565216E-2</v>
      </c>
      <c r="AG107" s="51">
        <f t="shared" si="3"/>
        <v>-2.1357742181540851E-3</v>
      </c>
    </row>
    <row r="108" spans="1:33">
      <c r="A108" s="26">
        <v>139630</v>
      </c>
      <c r="B108" s="27" t="s">
        <v>373</v>
      </c>
      <c r="C108" s="42">
        <v>115</v>
      </c>
      <c r="D108" s="53">
        <f>'CCCU (numbers)'!E108/C108</f>
        <v>1.7391304347826087E-2</v>
      </c>
      <c r="E108" s="53">
        <f>'CCCU (numbers)'!F108/C108</f>
        <v>0</v>
      </c>
      <c r="F108" s="53">
        <f>'CCCU (numbers)'!G108/C108</f>
        <v>0</v>
      </c>
      <c r="G108" s="53">
        <f>'CCCU (numbers)'!H108/C108</f>
        <v>1.7391304347826087E-2</v>
      </c>
      <c r="H108" s="42">
        <v>115</v>
      </c>
      <c r="I108" s="53">
        <f>'CCCU (numbers)'!K108/H108</f>
        <v>1.7391304347826087E-2</v>
      </c>
      <c r="J108" s="53">
        <f>'CCCU (numbers)'!L108/H108</f>
        <v>8.6956521739130436E-3</v>
      </c>
      <c r="K108" s="53">
        <f>'CCCU (numbers)'!M108/H108</f>
        <v>0</v>
      </c>
      <c r="L108" s="53">
        <f>'CCCU (numbers)'!N108/H108</f>
        <v>2.6086956521739129E-2</v>
      </c>
      <c r="M108" s="42">
        <v>105</v>
      </c>
      <c r="N108" s="53">
        <f>'CCCU (numbers)'!Q108/M108</f>
        <v>3.8095238095238099E-2</v>
      </c>
      <c r="O108" s="53">
        <f>'CCCU (numbers)'!R108/M108</f>
        <v>4.7619047619047616E-2</v>
      </c>
      <c r="P108" s="53">
        <f>'CCCU (numbers)'!S108/M108</f>
        <v>0</v>
      </c>
      <c r="Q108" s="53">
        <f>'CCCU (numbers)'!T108/M108</f>
        <v>8.5714285714285715E-2</v>
      </c>
      <c r="R108" s="42">
        <v>117</v>
      </c>
      <c r="S108" s="53">
        <f>'CCCU (numbers)'!W108/R108</f>
        <v>1.7094017094017096E-2</v>
      </c>
      <c r="T108" s="53">
        <f>'CCCU (numbers)'!X108/R108</f>
        <v>1.7094017094017096E-2</v>
      </c>
      <c r="U108" s="53">
        <f>'CCCU (numbers)'!Y108/R108</f>
        <v>0</v>
      </c>
      <c r="V108" s="53">
        <f>'CCCU (numbers)'!Z108/R108</f>
        <v>3.4188034188034191E-2</v>
      </c>
      <c r="W108" s="31">
        <v>121</v>
      </c>
      <c r="X108" s="30">
        <f>'CCCU (numbers)'!AC108/W108</f>
        <v>3.3057851239669422E-2</v>
      </c>
      <c r="Y108" s="30">
        <f>'CCCU (numbers)'!AD108/W108</f>
        <v>8.2644628099173556E-3</v>
      </c>
      <c r="Z108" s="30">
        <f>'CCCU (numbers)'!AE108/W108</f>
        <v>0</v>
      </c>
      <c r="AA108" s="30">
        <f>'CCCU (numbers)'!AF108/W108</f>
        <v>4.1322314049586778E-2</v>
      </c>
      <c r="AB108" s="33">
        <v>111</v>
      </c>
      <c r="AC108" s="30">
        <f>'CCCU (numbers)'!AI108/AB108</f>
        <v>2.7027027027027029E-2</v>
      </c>
      <c r="AD108" s="30">
        <f>'CCCU (numbers)'!AJ108/AB108</f>
        <v>3.6036036036036036E-2</v>
      </c>
      <c r="AE108" s="30">
        <f>'CCCU (numbers)'!AK108/AB108</f>
        <v>0</v>
      </c>
      <c r="AF108" s="30">
        <f>'CCCU (numbers)'!AL108/AB108</f>
        <v>6.3063063063063057E-2</v>
      </c>
      <c r="AG108" s="51">
        <f t="shared" si="3"/>
        <v>4.5671758715236974E-2</v>
      </c>
    </row>
    <row r="109" spans="1:33">
      <c r="A109" s="26">
        <v>101693</v>
      </c>
      <c r="B109" s="27" t="s">
        <v>374</v>
      </c>
      <c r="C109" s="42">
        <v>258</v>
      </c>
      <c r="D109" s="53">
        <f>'CCCU (numbers)'!E109/C109</f>
        <v>1.5503875968992248E-2</v>
      </c>
      <c r="E109" s="53">
        <f>'CCCU (numbers)'!F109/C109</f>
        <v>1.1627906976744186E-2</v>
      </c>
      <c r="F109" s="53">
        <f>'CCCU (numbers)'!G109/C109</f>
        <v>8.5271317829457363E-2</v>
      </c>
      <c r="G109" s="53">
        <f>'CCCU (numbers)'!H109/C109</f>
        <v>0.1124031007751938</v>
      </c>
      <c r="H109" s="42">
        <v>218</v>
      </c>
      <c r="I109" s="53">
        <f>'CCCU (numbers)'!K109/H109</f>
        <v>1.3761467889908258E-2</v>
      </c>
      <c r="J109" s="53">
        <f>'CCCU (numbers)'!L109/H109</f>
        <v>4.5871559633027525E-3</v>
      </c>
      <c r="K109" s="53">
        <f>'CCCU (numbers)'!M109/H109</f>
        <v>9.1743119266055051E-2</v>
      </c>
      <c r="L109" s="53">
        <f>'CCCU (numbers)'!N109/H109</f>
        <v>0.11009174311926606</v>
      </c>
      <c r="M109" s="42">
        <v>311</v>
      </c>
      <c r="N109" s="53">
        <f>'CCCU (numbers)'!Q109/M109</f>
        <v>1.9292604501607719E-2</v>
      </c>
      <c r="O109" s="53">
        <f>'CCCU (numbers)'!R109/M109</f>
        <v>1.607717041800643E-2</v>
      </c>
      <c r="P109" s="53">
        <f>'CCCU (numbers)'!S109/M109</f>
        <v>0.13504823151125403</v>
      </c>
      <c r="Q109" s="53">
        <f>'CCCU (numbers)'!T109/M109</f>
        <v>0.17041800643086816</v>
      </c>
      <c r="R109" s="42">
        <v>272</v>
      </c>
      <c r="S109" s="53">
        <f>'CCCU (numbers)'!W109/R109</f>
        <v>2.5735294117647058E-2</v>
      </c>
      <c r="T109" s="53">
        <f>'CCCU (numbers)'!X109/R109</f>
        <v>7.3529411764705881E-3</v>
      </c>
      <c r="U109" s="53">
        <f>'CCCU (numbers)'!Y109/R109</f>
        <v>7.3529411764705885E-2</v>
      </c>
      <c r="V109" s="53">
        <f>'CCCU (numbers)'!Z109/R109</f>
        <v>0.10661764705882353</v>
      </c>
      <c r="W109" s="31">
        <v>276</v>
      </c>
      <c r="X109" s="30">
        <f>'CCCU (numbers)'!AC109/W109</f>
        <v>1.4492753623188406E-2</v>
      </c>
      <c r="Y109" s="30">
        <f>'CCCU (numbers)'!AD109/W109</f>
        <v>1.4492753623188406E-2</v>
      </c>
      <c r="Z109" s="30">
        <f>'CCCU (numbers)'!AE109/W109</f>
        <v>7.6086956521739135E-2</v>
      </c>
      <c r="AA109" s="30">
        <f>'CCCU (numbers)'!AF109/W109</f>
        <v>0.10507246376811594</v>
      </c>
      <c r="AB109" s="33">
        <v>273</v>
      </c>
      <c r="AC109" s="30">
        <f>'CCCU (numbers)'!AI109/AB109</f>
        <v>2.564102564102564E-2</v>
      </c>
      <c r="AD109" s="30">
        <f>'CCCU (numbers)'!AJ109/AB109</f>
        <v>1.8315018315018316E-2</v>
      </c>
      <c r="AE109" s="30">
        <f>'CCCU (numbers)'!AK109/AB109</f>
        <v>2.197802197802198E-2</v>
      </c>
      <c r="AF109" s="30">
        <f>'CCCU (numbers)'!AL109/AB109</f>
        <v>6.5934065934065936E-2</v>
      </c>
      <c r="AG109" s="51">
        <f t="shared" si="3"/>
        <v>-4.6469034841127868E-2</v>
      </c>
    </row>
    <row r="110" spans="1:33">
      <c r="A110" s="26">
        <v>231651</v>
      </c>
      <c r="B110" s="27" t="s">
        <v>375</v>
      </c>
      <c r="C110" s="42">
        <v>43</v>
      </c>
      <c r="D110" s="53">
        <f>'CCCU (numbers)'!E110/C110</f>
        <v>0</v>
      </c>
      <c r="E110" s="53">
        <f>'CCCU (numbers)'!F110/C110</f>
        <v>0</v>
      </c>
      <c r="F110" s="53">
        <f>'CCCU (numbers)'!G110/C110</f>
        <v>0</v>
      </c>
      <c r="G110" s="53">
        <f>'CCCU (numbers)'!H110/C110</f>
        <v>0</v>
      </c>
      <c r="H110" s="42">
        <v>98</v>
      </c>
      <c r="I110" s="53">
        <f>'CCCU (numbers)'!K110/H110</f>
        <v>0</v>
      </c>
      <c r="J110" s="53">
        <f>'CCCU (numbers)'!L110/H110</f>
        <v>0</v>
      </c>
      <c r="K110" s="53">
        <f>'CCCU (numbers)'!M110/H110</f>
        <v>0</v>
      </c>
      <c r="L110" s="53">
        <f>'CCCU (numbers)'!N110/H110</f>
        <v>0</v>
      </c>
      <c r="M110" s="42">
        <v>205</v>
      </c>
      <c r="N110" s="53">
        <f>'CCCU (numbers)'!Q110/M110</f>
        <v>0</v>
      </c>
      <c r="O110" s="53">
        <f>'CCCU (numbers)'!R110/M110</f>
        <v>0</v>
      </c>
      <c r="P110" s="53">
        <f>'CCCU (numbers)'!S110/M110</f>
        <v>0</v>
      </c>
      <c r="Q110" s="53">
        <f>'CCCU (numbers)'!T110/M110</f>
        <v>0</v>
      </c>
      <c r="R110" s="42">
        <v>271</v>
      </c>
      <c r="S110" s="53">
        <f>'CCCU (numbers)'!W110/R110</f>
        <v>4.797047970479705E-2</v>
      </c>
      <c r="T110" s="53">
        <f>'CCCU (numbers)'!X110/R110</f>
        <v>0</v>
      </c>
      <c r="U110" s="53">
        <f>'CCCU (numbers)'!Y110/R110</f>
        <v>0</v>
      </c>
      <c r="V110" s="53">
        <f>'CCCU (numbers)'!Z110/R110</f>
        <v>4.797047970479705E-2</v>
      </c>
      <c r="W110" s="31">
        <v>355</v>
      </c>
      <c r="X110" s="30">
        <f>'CCCU (numbers)'!AC110/W110</f>
        <v>0.10985915492957747</v>
      </c>
      <c r="Y110" s="30">
        <f>'CCCU (numbers)'!AD110/W110</f>
        <v>2.8169014084507044E-3</v>
      </c>
      <c r="Z110" s="30">
        <f>'CCCU (numbers)'!AE110/W110</f>
        <v>8.4507042253521125E-2</v>
      </c>
      <c r="AA110" s="30">
        <f>'CCCU (numbers)'!AF110/W110</f>
        <v>0.19718309859154928</v>
      </c>
      <c r="AB110" s="33">
        <v>445</v>
      </c>
      <c r="AC110" s="30">
        <f>'CCCU (numbers)'!AI110/AB110</f>
        <v>0.10561797752808989</v>
      </c>
      <c r="AD110" s="30">
        <f>'CCCU (numbers)'!AJ110/AB110</f>
        <v>2.9213483146067417E-2</v>
      </c>
      <c r="AE110" s="30">
        <f>'CCCU (numbers)'!AK110/AB110</f>
        <v>2.4719101123595506E-2</v>
      </c>
      <c r="AF110" s="30">
        <f>'CCCU (numbers)'!AL110/AB110</f>
        <v>0.15955056179775282</v>
      </c>
      <c r="AG110" s="51">
        <f t="shared" si="3"/>
        <v>0.15955056179775282</v>
      </c>
    </row>
    <row r="111" spans="1:33">
      <c r="A111" s="26">
        <v>181853</v>
      </c>
      <c r="B111" s="27" t="s">
        <v>376</v>
      </c>
      <c r="C111" s="42">
        <v>67</v>
      </c>
      <c r="D111" s="53">
        <f>'CCCU (numbers)'!E111/C111</f>
        <v>4.4776119402985072E-2</v>
      </c>
      <c r="E111" s="53">
        <f>'CCCU (numbers)'!F111/C111</f>
        <v>0</v>
      </c>
      <c r="F111" s="53">
        <f>'CCCU (numbers)'!G111/C111</f>
        <v>0</v>
      </c>
      <c r="G111" s="53">
        <f>'CCCU (numbers)'!H111/C111</f>
        <v>4.4776119402985072E-2</v>
      </c>
      <c r="H111" s="42">
        <v>69</v>
      </c>
      <c r="I111" s="53">
        <f>'CCCU (numbers)'!K111/H111</f>
        <v>8.6956521739130432E-2</v>
      </c>
      <c r="J111" s="53">
        <f>'CCCU (numbers)'!L111/H111</f>
        <v>8.6956521739130432E-2</v>
      </c>
      <c r="K111" s="53">
        <f>'CCCU (numbers)'!M111/H111</f>
        <v>0</v>
      </c>
      <c r="L111" s="53">
        <f>'CCCU (numbers)'!N111/H111</f>
        <v>0.17391304347826086</v>
      </c>
      <c r="M111" s="42">
        <v>75</v>
      </c>
      <c r="N111" s="53">
        <f>'CCCU (numbers)'!Q111/M111</f>
        <v>0</v>
      </c>
      <c r="O111" s="53">
        <f>'CCCU (numbers)'!R111/M111</f>
        <v>0.04</v>
      </c>
      <c r="P111" s="53">
        <f>'CCCU (numbers)'!S111/M111</f>
        <v>2.6666666666666668E-2</v>
      </c>
      <c r="Q111" s="53">
        <f>'CCCU (numbers)'!T111/M111</f>
        <v>6.6666666666666666E-2</v>
      </c>
      <c r="R111" s="42">
        <v>58</v>
      </c>
      <c r="S111" s="53">
        <f>'CCCU (numbers)'!W111/R111</f>
        <v>1.7241379310344827E-2</v>
      </c>
      <c r="T111" s="53">
        <f>'CCCU (numbers)'!X111/R111</f>
        <v>3.4482758620689655E-2</v>
      </c>
      <c r="U111" s="53">
        <f>'CCCU (numbers)'!Y111/R111</f>
        <v>6.8965517241379309E-2</v>
      </c>
      <c r="V111" s="53">
        <f>'CCCU (numbers)'!Z111/R111</f>
        <v>0.1206896551724138</v>
      </c>
      <c r="W111" s="31">
        <v>81</v>
      </c>
      <c r="X111" s="30">
        <f>'CCCU (numbers)'!AC111/W111</f>
        <v>4.9382716049382713E-2</v>
      </c>
      <c r="Y111" s="30">
        <f>'CCCU (numbers)'!AD111/W111</f>
        <v>1.2345679012345678E-2</v>
      </c>
      <c r="Z111" s="30">
        <f>'CCCU (numbers)'!AE111/W111</f>
        <v>0</v>
      </c>
      <c r="AA111" s="30">
        <f>'CCCU (numbers)'!AF111/W111</f>
        <v>6.1728395061728392E-2</v>
      </c>
      <c r="AB111" s="33">
        <v>88</v>
      </c>
      <c r="AC111" s="30">
        <f>'CCCU (numbers)'!AI111/AB111</f>
        <v>1.1363636363636364E-2</v>
      </c>
      <c r="AD111" s="30">
        <f>'CCCU (numbers)'!AJ111/AB111</f>
        <v>2.2727272727272728E-2</v>
      </c>
      <c r="AE111" s="30">
        <f>'CCCU (numbers)'!AK111/AB111</f>
        <v>0</v>
      </c>
      <c r="AF111" s="30">
        <f>'CCCU (numbers)'!AL111/AB111</f>
        <v>3.4090909090909088E-2</v>
      </c>
      <c r="AG111" s="51">
        <f t="shared" si="3"/>
        <v>-1.0685210312075984E-2</v>
      </c>
    </row>
    <row r="112" spans="1:33">
      <c r="A112" s="26">
        <v>122728</v>
      </c>
      <c r="B112" s="27" t="s">
        <v>377</v>
      </c>
      <c r="C112" s="42">
        <v>72</v>
      </c>
      <c r="D112" s="53">
        <f>'CCCU (numbers)'!E112/C112</f>
        <v>0</v>
      </c>
      <c r="E112" s="53">
        <f>'CCCU (numbers)'!F112/C112</f>
        <v>0</v>
      </c>
      <c r="F112" s="53">
        <f>'CCCU (numbers)'!G112/C112</f>
        <v>0</v>
      </c>
      <c r="G112" s="53">
        <f>'CCCU (numbers)'!H112/C112</f>
        <v>0</v>
      </c>
      <c r="H112" s="42">
        <v>58</v>
      </c>
      <c r="I112" s="53">
        <f>'CCCU (numbers)'!K112/H112</f>
        <v>0</v>
      </c>
      <c r="J112" s="53">
        <f>'CCCU (numbers)'!L112/H112</f>
        <v>0</v>
      </c>
      <c r="K112" s="53">
        <f>'CCCU (numbers)'!M112/H112</f>
        <v>0</v>
      </c>
      <c r="L112" s="53">
        <f>'CCCU (numbers)'!N112/H112</f>
        <v>0</v>
      </c>
      <c r="M112" s="42">
        <v>169</v>
      </c>
      <c r="N112" s="53">
        <f>'CCCU (numbers)'!Q112/M112</f>
        <v>0</v>
      </c>
      <c r="O112" s="53">
        <f>'CCCU (numbers)'!R112/M112</f>
        <v>0</v>
      </c>
      <c r="P112" s="53">
        <f>'CCCU (numbers)'!S112/M112</f>
        <v>0</v>
      </c>
      <c r="Q112" s="53">
        <f>'CCCU (numbers)'!T112/M112</f>
        <v>0</v>
      </c>
      <c r="R112" s="42">
        <v>131</v>
      </c>
      <c r="S112" s="53">
        <f>'CCCU (numbers)'!W112/R112</f>
        <v>2.2900763358778626E-2</v>
      </c>
      <c r="T112" s="53">
        <f>'CCCU (numbers)'!X112/R112</f>
        <v>1.5267175572519083E-2</v>
      </c>
      <c r="U112" s="53">
        <f>'CCCU (numbers)'!Y112/R112</f>
        <v>0</v>
      </c>
      <c r="V112" s="53">
        <f>'CCCU (numbers)'!Z112/R112</f>
        <v>3.8167938931297711E-2</v>
      </c>
      <c r="W112" s="42">
        <v>186</v>
      </c>
      <c r="X112" s="53">
        <f>'CCCU (numbers)'!AC112/W112</f>
        <v>9.6774193548387094E-2</v>
      </c>
      <c r="Y112" s="53">
        <f>'CCCU (numbers)'!AD112/W112</f>
        <v>2.6881720430107527E-2</v>
      </c>
      <c r="Z112" s="53">
        <f>'CCCU (numbers)'!AE112/W112</f>
        <v>0</v>
      </c>
      <c r="AA112" s="53">
        <f>'CCCU (numbers)'!AF112/W112</f>
        <v>0.12365591397849462</v>
      </c>
      <c r="AB112" s="33">
        <v>245</v>
      </c>
      <c r="AC112" s="30">
        <f>'CCCU (numbers)'!AI112/AB112</f>
        <v>7.7551020408163265E-2</v>
      </c>
      <c r="AD112" s="30">
        <f>'CCCU (numbers)'!AJ112/AB112</f>
        <v>4.0816326530612242E-2</v>
      </c>
      <c r="AE112" s="30">
        <f>'CCCU (numbers)'!AK112/AB112</f>
        <v>0</v>
      </c>
      <c r="AF112" s="30">
        <f>'CCCU (numbers)'!AL112/AB112</f>
        <v>0.11836734693877551</v>
      </c>
      <c r="AG112" s="51">
        <f t="shared" si="3"/>
        <v>0.11836734693877551</v>
      </c>
    </row>
    <row r="113" spans="1:33" ht="15" thickBot="1">
      <c r="A113" s="26">
        <v>101189</v>
      </c>
      <c r="B113" s="27" t="s">
        <v>378</v>
      </c>
      <c r="C113" s="42">
        <v>659</v>
      </c>
      <c r="D113" s="53">
        <f>'CCCU (numbers)'!E113/C113</f>
        <v>3.0349013657056147E-3</v>
      </c>
      <c r="E113" s="53">
        <f>'CCCU (numbers)'!F113/C113</f>
        <v>4.552352048558422E-3</v>
      </c>
      <c r="F113" s="53">
        <f>'CCCU (numbers)'!G113/C113</f>
        <v>0</v>
      </c>
      <c r="G113" s="53">
        <f>'CCCU (numbers)'!H113/C113</f>
        <v>7.5872534142640367E-3</v>
      </c>
      <c r="H113" s="42">
        <v>622</v>
      </c>
      <c r="I113" s="53">
        <f>'CCCU (numbers)'!K113/H113</f>
        <v>0</v>
      </c>
      <c r="J113" s="53">
        <f>'CCCU (numbers)'!L113/H113</f>
        <v>8.0385852090032149E-3</v>
      </c>
      <c r="K113" s="53">
        <f>'CCCU (numbers)'!M113/H113</f>
        <v>0</v>
      </c>
      <c r="L113" s="53">
        <f>'CCCU (numbers)'!N113/H113</f>
        <v>8.0385852090032149E-3</v>
      </c>
      <c r="M113" s="42">
        <v>591</v>
      </c>
      <c r="N113" s="53">
        <f>'CCCU (numbers)'!Q113/M113</f>
        <v>8.4602368866328256E-3</v>
      </c>
      <c r="O113" s="53">
        <f>'CCCU (numbers)'!R113/M113</f>
        <v>3.3840947546531302E-3</v>
      </c>
      <c r="P113" s="53">
        <f>'CCCU (numbers)'!S113/M113</f>
        <v>0</v>
      </c>
      <c r="Q113" s="53">
        <f>'CCCU (numbers)'!T113/M113</f>
        <v>1.1844331641285956E-2</v>
      </c>
      <c r="R113" s="42">
        <v>649</v>
      </c>
      <c r="S113" s="53">
        <f>'CCCU (numbers)'!W113/R113</f>
        <v>6.1633281972265025E-3</v>
      </c>
      <c r="T113" s="53">
        <f>'CCCU (numbers)'!X113/R113</f>
        <v>4.6224961479198771E-3</v>
      </c>
      <c r="U113" s="53">
        <f>'CCCU (numbers)'!Y113/R113</f>
        <v>0</v>
      </c>
      <c r="V113" s="53">
        <f>'CCCU (numbers)'!Z113/R113</f>
        <v>1.078582434514638E-2</v>
      </c>
      <c r="W113" s="42">
        <v>570</v>
      </c>
      <c r="X113" s="53">
        <f>'CCCU (numbers)'!AC113/W113</f>
        <v>1.7543859649122806E-2</v>
      </c>
      <c r="Y113" s="53">
        <f>'CCCU (numbers)'!AD113/W113</f>
        <v>7.0175438596491229E-3</v>
      </c>
      <c r="Z113" s="53">
        <f>'CCCU (numbers)'!AE113/W113</f>
        <v>0</v>
      </c>
      <c r="AA113" s="53">
        <f>'CCCU (numbers)'!AF113/W113</f>
        <v>2.456140350877193E-2</v>
      </c>
      <c r="AB113" s="33">
        <v>508</v>
      </c>
      <c r="AC113" s="30">
        <f>'CCCU (numbers)'!AI113/AB113</f>
        <v>1.3779527559055118E-2</v>
      </c>
      <c r="AD113" s="30">
        <f>'CCCU (numbers)'!AJ113/AB113</f>
        <v>1.968503937007874E-3</v>
      </c>
      <c r="AE113" s="30">
        <f>'CCCU (numbers)'!AK113/AB113</f>
        <v>0</v>
      </c>
      <c r="AF113" s="30">
        <f>'CCCU (numbers)'!AL113/AB113</f>
        <v>1.5748031496062992E-2</v>
      </c>
      <c r="AG113" s="51">
        <f t="shared" si="3"/>
        <v>8.1607780817989552E-3</v>
      </c>
    </row>
    <row r="114" spans="1:33" s="24" customFormat="1" ht="15" thickTop="1">
      <c r="B114" s="21" t="s">
        <v>101</v>
      </c>
      <c r="C114" s="34">
        <v>37077</v>
      </c>
      <c r="D114" s="25">
        <v>1264</v>
      </c>
      <c r="E114" s="25">
        <v>746</v>
      </c>
      <c r="F114" s="25">
        <v>935</v>
      </c>
      <c r="G114" s="25">
        <v>2945</v>
      </c>
      <c r="H114" s="34">
        <v>37463</v>
      </c>
      <c r="I114" s="25">
        <v>1264</v>
      </c>
      <c r="J114" s="25">
        <v>837</v>
      </c>
      <c r="K114" s="25">
        <v>898</v>
      </c>
      <c r="L114" s="25">
        <v>2999</v>
      </c>
      <c r="M114" s="34">
        <v>41038</v>
      </c>
      <c r="N114" s="25">
        <v>1280</v>
      </c>
      <c r="O114" s="25">
        <v>826</v>
      </c>
      <c r="P114" s="25">
        <v>795</v>
      </c>
      <c r="Q114" s="25">
        <v>2901</v>
      </c>
      <c r="R114" s="34">
        <v>42669</v>
      </c>
      <c r="S114" s="25">
        <v>1295</v>
      </c>
      <c r="T114" s="25">
        <v>896</v>
      </c>
      <c r="U114" s="25">
        <v>758</v>
      </c>
      <c r="V114" s="25">
        <v>2949</v>
      </c>
      <c r="W114" s="34">
        <v>44521</v>
      </c>
      <c r="X114" s="25">
        <v>1260</v>
      </c>
      <c r="Y114" s="25">
        <v>884</v>
      </c>
      <c r="Z114" s="25">
        <v>705</v>
      </c>
      <c r="AA114" s="25">
        <v>2849</v>
      </c>
      <c r="AB114" s="34">
        <v>47646</v>
      </c>
      <c r="AC114" s="25">
        <v>1318</v>
      </c>
      <c r="AD114" s="25">
        <v>747</v>
      </c>
      <c r="AE114" s="25">
        <v>677</v>
      </c>
      <c r="AF114" s="25">
        <v>2742</v>
      </c>
      <c r="AG114" s="52"/>
    </row>
    <row r="115" spans="1:33">
      <c r="B115" s="5" t="s">
        <v>102</v>
      </c>
      <c r="D115" s="45">
        <v>3.409121557839092E-2</v>
      </c>
      <c r="E115" s="45">
        <v>2.012029020686679E-2</v>
      </c>
      <c r="F115" s="45">
        <v>2.5217790004585051E-2</v>
      </c>
      <c r="G115" s="45">
        <v>7.9429295789842758E-2</v>
      </c>
      <c r="I115" s="45">
        <v>3.3739956757333905E-2</v>
      </c>
      <c r="J115" s="45">
        <v>2.2342044150228224E-2</v>
      </c>
      <c r="K115" s="45">
        <v>2.397031737981475E-2</v>
      </c>
      <c r="L115" s="45">
        <v>8.0052318287376883E-2</v>
      </c>
      <c r="N115" s="45">
        <v>3.1190603830596034E-2</v>
      </c>
      <c r="O115" s="45">
        <v>2.0127686534431501E-2</v>
      </c>
      <c r="P115" s="45">
        <v>1.9372289097909254E-2</v>
      </c>
      <c r="Q115" s="45">
        <v>7.069057946293679E-2</v>
      </c>
      <c r="S115" s="45">
        <v>3.0349902739693922E-2</v>
      </c>
      <c r="T115" s="45">
        <v>2.099885162530174E-2</v>
      </c>
      <c r="U115" s="45">
        <v>1.7764653495511963E-2</v>
      </c>
      <c r="V115" s="45">
        <v>6.9113407860507625E-2</v>
      </c>
      <c r="X115" s="45">
        <v>2.8301251094988881E-2</v>
      </c>
      <c r="Y115" s="45">
        <v>1.9855798387277915E-2</v>
      </c>
      <c r="Z115" s="45">
        <v>1.5835223826958063E-2</v>
      </c>
      <c r="AA115" s="45">
        <v>6.3992273309224856E-2</v>
      </c>
      <c r="AC115" s="45">
        <v>2.7662343113797592E-2</v>
      </c>
      <c r="AD115" s="45">
        <v>1.567812618058179E-2</v>
      </c>
      <c r="AE115" s="45">
        <v>1.4208957729924863E-2</v>
      </c>
      <c r="AF115" s="45">
        <v>5.7549427024304246E-2</v>
      </c>
      <c r="AG115" s="51">
        <f>AF115-G115</f>
        <v>-2.1879868765538511E-2</v>
      </c>
    </row>
    <row r="116" spans="1:33">
      <c r="B116" s="5"/>
    </row>
    <row r="117" spans="1:33">
      <c r="B117" s="22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ELCA (raw)</vt:lpstr>
      <vt:lpstr>ELCA (numbers)</vt:lpstr>
      <vt:lpstr>ELCA (% of 1st and 2nd)</vt:lpstr>
      <vt:lpstr>ELCA (% of 1st only)</vt:lpstr>
      <vt:lpstr>Jesuit (raw)</vt:lpstr>
      <vt:lpstr>Jesuit (numbers)</vt:lpstr>
      <vt:lpstr>Jesuit (% of 1st and 2nd)</vt:lpstr>
      <vt:lpstr>Jesuit (% of 1st only)</vt:lpstr>
      <vt:lpstr>CCCU (raw)</vt:lpstr>
      <vt:lpstr>CCCU (numbers)</vt:lpstr>
      <vt:lpstr>CCCU (% of 1st and 2nd)</vt:lpstr>
      <vt:lpstr>CCCU (% of 1st only)</vt:lpstr>
    </vt:vector>
  </TitlesOfParts>
  <Company>Bethel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Services</dc:creator>
  <cp:lastModifiedBy>Desktop Services</cp:lastModifiedBy>
  <dcterms:created xsi:type="dcterms:W3CDTF">2016-05-24T01:25:08Z</dcterms:created>
  <dcterms:modified xsi:type="dcterms:W3CDTF">2016-06-01T16:00:13Z</dcterms:modified>
</cp:coreProperties>
</file>