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6929"/>
  <workbookPr autoCompressPictures="0"/>
  <bookViews>
    <workbookView xWindow="10380" yWindow="0" windowWidth="12400" windowHeight="15460" firstSheet="2" activeTab="2"/>
  </bookViews>
  <sheets>
    <sheet name="completions in humanities and o" sheetId="1" r:id="rId1"/>
    <sheet name="simplified" sheetId="3" r:id="rId2"/>
    <sheet name="percentages" sheetId="5" r:id="rId3"/>
    <sheet name="btstheo" sheetId="2" r:id="rId4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X21" i="5" l="1"/>
  <c r="J21" i="5"/>
  <c r="AY21" i="5"/>
  <c r="AX5" i="5"/>
  <c r="J5" i="5"/>
  <c r="AY5" i="5"/>
  <c r="AX4" i="5"/>
  <c r="J4" i="5"/>
  <c r="AY4" i="5"/>
  <c r="AX112" i="5"/>
  <c r="J112" i="5"/>
  <c r="AY112" i="5"/>
  <c r="AX9" i="5"/>
  <c r="J9" i="5"/>
  <c r="AY9" i="5"/>
  <c r="AX18" i="5"/>
  <c r="J18" i="5"/>
  <c r="AY18" i="5"/>
  <c r="AX31" i="5"/>
  <c r="J31" i="5"/>
  <c r="AY31" i="5"/>
  <c r="AX113" i="5"/>
  <c r="J113" i="5"/>
  <c r="AY113" i="5"/>
  <c r="AX15" i="5"/>
  <c r="J15" i="5"/>
  <c r="AY15" i="5"/>
  <c r="AX28" i="5"/>
  <c r="J28" i="5"/>
  <c r="AY28" i="5"/>
  <c r="AX7" i="5"/>
  <c r="J7" i="5"/>
  <c r="AY7" i="5"/>
  <c r="AX56" i="5"/>
  <c r="J56" i="5"/>
  <c r="AY56" i="5"/>
  <c r="AX14" i="5"/>
  <c r="J14" i="5"/>
  <c r="AY14" i="5"/>
  <c r="AX20" i="5"/>
  <c r="J20" i="5"/>
  <c r="AY20" i="5"/>
  <c r="AX78" i="5"/>
  <c r="J78" i="5"/>
  <c r="AY78" i="5"/>
  <c r="AX8" i="5"/>
  <c r="J8" i="5"/>
  <c r="AY8" i="5"/>
  <c r="AX24" i="5"/>
  <c r="J24" i="5"/>
  <c r="AY24" i="5"/>
  <c r="AX13" i="5"/>
  <c r="J13" i="5"/>
  <c r="AY13" i="5"/>
  <c r="AX50" i="5"/>
  <c r="J50" i="5"/>
  <c r="AY50" i="5"/>
  <c r="AX27" i="5"/>
  <c r="J27" i="5"/>
  <c r="AY27" i="5"/>
  <c r="AX51" i="5"/>
  <c r="J51" i="5"/>
  <c r="AY51" i="5"/>
  <c r="AX33" i="5"/>
  <c r="J33" i="5"/>
  <c r="AY33" i="5"/>
  <c r="AX53" i="5"/>
  <c r="J53" i="5"/>
  <c r="AY53" i="5"/>
  <c r="AX48" i="5"/>
  <c r="J48" i="5"/>
  <c r="AY48" i="5"/>
  <c r="AX77" i="5"/>
  <c r="J77" i="5"/>
  <c r="AY77" i="5"/>
  <c r="AX32" i="5"/>
  <c r="J32" i="5"/>
  <c r="AY32" i="5"/>
  <c r="AX55" i="5"/>
  <c r="J55" i="5"/>
  <c r="AY55" i="5"/>
  <c r="AX42" i="5"/>
  <c r="J42" i="5"/>
  <c r="AY42" i="5"/>
  <c r="AX16" i="5"/>
  <c r="J16" i="5"/>
  <c r="AY16" i="5"/>
  <c r="AX110" i="5"/>
  <c r="J110" i="5"/>
  <c r="AY110" i="5"/>
  <c r="AX37" i="5"/>
  <c r="J37" i="5"/>
  <c r="AY37" i="5"/>
  <c r="AX11" i="5"/>
  <c r="J11" i="5"/>
  <c r="AY11" i="5"/>
  <c r="AX19" i="5"/>
  <c r="J19" i="5"/>
  <c r="AY19" i="5"/>
  <c r="AX30" i="5"/>
  <c r="J30" i="5"/>
  <c r="AY30" i="5"/>
  <c r="AX22" i="5"/>
  <c r="J22" i="5"/>
  <c r="AY22" i="5"/>
  <c r="AX102" i="5"/>
  <c r="J102" i="5"/>
  <c r="AY102" i="5"/>
  <c r="AX6" i="5"/>
  <c r="J6" i="5"/>
  <c r="AY6" i="5"/>
  <c r="AX44" i="5"/>
  <c r="J44" i="5"/>
  <c r="AY44" i="5"/>
  <c r="AX17" i="5"/>
  <c r="J17" i="5"/>
  <c r="AY17" i="5"/>
  <c r="AX89" i="5"/>
  <c r="J89" i="5"/>
  <c r="AY89" i="5"/>
  <c r="AX52" i="5"/>
  <c r="J52" i="5"/>
  <c r="AY52" i="5"/>
  <c r="AX74" i="5"/>
  <c r="J74" i="5"/>
  <c r="AY74" i="5"/>
  <c r="AX49" i="5"/>
  <c r="J49" i="5"/>
  <c r="AY49" i="5"/>
  <c r="AX29" i="5"/>
  <c r="J29" i="5"/>
  <c r="AY29" i="5"/>
  <c r="AX23" i="5"/>
  <c r="J23" i="5"/>
  <c r="AY23" i="5"/>
  <c r="AX38" i="5"/>
  <c r="J38" i="5"/>
  <c r="AY38" i="5"/>
  <c r="AX57" i="5"/>
  <c r="J57" i="5"/>
  <c r="AY57" i="5"/>
  <c r="AX85" i="5"/>
  <c r="J85" i="5"/>
  <c r="AY85" i="5"/>
  <c r="AX71" i="5"/>
  <c r="J71" i="5"/>
  <c r="AY71" i="5"/>
  <c r="AX41" i="5"/>
  <c r="J41" i="5"/>
  <c r="AY41" i="5"/>
  <c r="AX43" i="5"/>
  <c r="J43" i="5"/>
  <c r="AY43" i="5"/>
  <c r="AX65" i="5"/>
  <c r="J65" i="5"/>
  <c r="AY65" i="5"/>
  <c r="AX81" i="5"/>
  <c r="J81" i="5"/>
  <c r="AY81" i="5"/>
  <c r="AX39" i="5"/>
  <c r="J39" i="5"/>
  <c r="AY39" i="5"/>
  <c r="AX68" i="5"/>
  <c r="J68" i="5"/>
  <c r="AY68" i="5"/>
  <c r="AX60" i="5"/>
  <c r="J60" i="5"/>
  <c r="AY60" i="5"/>
  <c r="AX3" i="5"/>
  <c r="J3" i="5"/>
  <c r="AY3" i="5"/>
  <c r="AX93" i="5"/>
  <c r="J93" i="5"/>
  <c r="AY93" i="5"/>
  <c r="AX54" i="5"/>
  <c r="J54" i="5"/>
  <c r="AY54" i="5"/>
  <c r="AX92" i="5"/>
  <c r="J92" i="5"/>
  <c r="AY92" i="5"/>
  <c r="AX40" i="5"/>
  <c r="J40" i="5"/>
  <c r="AY40" i="5"/>
  <c r="AX62" i="5"/>
  <c r="J62" i="5"/>
  <c r="AY62" i="5"/>
  <c r="AX95" i="5"/>
  <c r="J95" i="5"/>
  <c r="AY95" i="5"/>
  <c r="AX36" i="5"/>
  <c r="J36" i="5"/>
  <c r="AY36" i="5"/>
  <c r="AX25" i="5"/>
  <c r="J25" i="5"/>
  <c r="AY25" i="5"/>
  <c r="AX83" i="5"/>
  <c r="J83" i="5"/>
  <c r="AY83" i="5"/>
  <c r="AX69" i="5"/>
  <c r="J69" i="5"/>
  <c r="AY69" i="5"/>
  <c r="AX58" i="5"/>
  <c r="J58" i="5"/>
  <c r="AY58" i="5"/>
  <c r="AX105" i="5"/>
  <c r="J105" i="5"/>
  <c r="AY105" i="5"/>
  <c r="AX46" i="5"/>
  <c r="J46" i="5"/>
  <c r="AY46" i="5"/>
  <c r="AX63" i="5"/>
  <c r="J63" i="5"/>
  <c r="AY63" i="5"/>
  <c r="AX67" i="5"/>
  <c r="J67" i="5"/>
  <c r="AY67" i="5"/>
  <c r="AX111" i="5"/>
  <c r="J111" i="5"/>
  <c r="AY111" i="5"/>
  <c r="AX34" i="5"/>
  <c r="J34" i="5"/>
  <c r="AY34" i="5"/>
  <c r="AX82" i="5"/>
  <c r="J82" i="5"/>
  <c r="AY82" i="5"/>
  <c r="AX80" i="5"/>
  <c r="J80" i="5"/>
  <c r="AY80" i="5"/>
  <c r="AX26" i="5"/>
  <c r="J26" i="5"/>
  <c r="AY26" i="5"/>
  <c r="AX98" i="5"/>
  <c r="J98" i="5"/>
  <c r="AY98" i="5"/>
  <c r="AX94" i="5"/>
  <c r="J94" i="5"/>
  <c r="AY94" i="5"/>
  <c r="AX79" i="5"/>
  <c r="J79" i="5"/>
  <c r="AY79" i="5"/>
  <c r="AX97" i="5"/>
  <c r="J97" i="5"/>
  <c r="AY97" i="5"/>
  <c r="AX59" i="5"/>
  <c r="J59" i="5"/>
  <c r="AY59" i="5"/>
  <c r="AX61" i="5"/>
  <c r="J61" i="5"/>
  <c r="AY61" i="5"/>
  <c r="AX96" i="5"/>
  <c r="J96" i="5"/>
  <c r="AY96" i="5"/>
  <c r="AX101" i="5"/>
  <c r="J101" i="5"/>
  <c r="AY101" i="5"/>
  <c r="AX64" i="5"/>
  <c r="J64" i="5"/>
  <c r="AY64" i="5"/>
  <c r="AX73" i="5"/>
  <c r="J73" i="5"/>
  <c r="AY73" i="5"/>
  <c r="AX70" i="5"/>
  <c r="J70" i="5"/>
  <c r="AY70" i="5"/>
  <c r="AX90" i="5"/>
  <c r="J90" i="5"/>
  <c r="AY90" i="5"/>
  <c r="AX47" i="5"/>
  <c r="J47" i="5"/>
  <c r="AY47" i="5"/>
  <c r="AX45" i="5"/>
  <c r="J45" i="5"/>
  <c r="AY45" i="5"/>
  <c r="AX76" i="5"/>
  <c r="J76" i="5"/>
  <c r="AY76" i="5"/>
  <c r="AX107" i="5"/>
  <c r="J107" i="5"/>
  <c r="AY107" i="5"/>
  <c r="AX91" i="5"/>
  <c r="J91" i="5"/>
  <c r="AY91" i="5"/>
  <c r="AX88" i="5"/>
  <c r="J88" i="5"/>
  <c r="AY88" i="5"/>
  <c r="AX100" i="5"/>
  <c r="J100" i="5"/>
  <c r="AY100" i="5"/>
  <c r="AX72" i="5"/>
  <c r="J72" i="5"/>
  <c r="AY72" i="5"/>
  <c r="AX75" i="5"/>
  <c r="J75" i="5"/>
  <c r="AY75" i="5"/>
  <c r="AX66" i="5"/>
  <c r="J66" i="5"/>
  <c r="AY66" i="5"/>
  <c r="AX109" i="5"/>
  <c r="J109" i="5"/>
  <c r="AY109" i="5"/>
  <c r="AX35" i="5"/>
  <c r="J35" i="5"/>
  <c r="AY35" i="5"/>
  <c r="AX99" i="5"/>
  <c r="J99" i="5"/>
  <c r="AY99" i="5"/>
  <c r="AX12" i="5"/>
  <c r="J12" i="5"/>
  <c r="AY12" i="5"/>
  <c r="AX106" i="5"/>
  <c r="J106" i="5"/>
  <c r="AY106" i="5"/>
  <c r="AX87" i="5"/>
  <c r="J87" i="5"/>
  <c r="AY87" i="5"/>
  <c r="AX86" i="5"/>
  <c r="J86" i="5"/>
  <c r="AY86" i="5"/>
  <c r="AX103" i="5"/>
  <c r="J103" i="5"/>
  <c r="AY103" i="5"/>
  <c r="AX108" i="5"/>
  <c r="J108" i="5"/>
  <c r="AY108" i="5"/>
  <c r="AX84" i="5"/>
  <c r="J84" i="5"/>
  <c r="AY84" i="5"/>
  <c r="AX104" i="5"/>
  <c r="J104" i="5"/>
  <c r="AY104" i="5"/>
  <c r="AY115" i="5"/>
  <c r="AY117" i="5"/>
  <c r="AX10" i="5"/>
  <c r="J10" i="5"/>
  <c r="AY10" i="5"/>
  <c r="J45" i="3"/>
  <c r="R45" i="3"/>
  <c r="Z45" i="3"/>
  <c r="AH45" i="3"/>
  <c r="AP45" i="3"/>
  <c r="AX45" i="3"/>
  <c r="D104" i="5"/>
  <c r="E104" i="5"/>
  <c r="F104" i="5"/>
  <c r="G104" i="5"/>
  <c r="H104" i="5"/>
  <c r="I104" i="5"/>
  <c r="L104" i="5"/>
  <c r="M104" i="5"/>
  <c r="N104" i="5"/>
  <c r="O104" i="5"/>
  <c r="P104" i="5"/>
  <c r="Q104" i="5"/>
  <c r="R104" i="5"/>
  <c r="T104" i="5"/>
  <c r="U104" i="5"/>
  <c r="V104" i="5"/>
  <c r="W104" i="5"/>
  <c r="X104" i="5"/>
  <c r="Y104" i="5"/>
  <c r="Z104" i="5"/>
  <c r="AB104" i="5"/>
  <c r="AC104" i="5"/>
  <c r="AD104" i="5"/>
  <c r="AE104" i="5"/>
  <c r="AF104" i="5"/>
  <c r="AG104" i="5"/>
  <c r="AH104" i="5"/>
  <c r="AJ104" i="5"/>
  <c r="AK104" i="5"/>
  <c r="AL104" i="5"/>
  <c r="AM104" i="5"/>
  <c r="AN104" i="5"/>
  <c r="AO104" i="5"/>
  <c r="AP104" i="5"/>
  <c r="AR104" i="5"/>
  <c r="AS104" i="5"/>
  <c r="AT104" i="5"/>
  <c r="AU104" i="5"/>
  <c r="AV104" i="5"/>
  <c r="AW104" i="5"/>
  <c r="AR38" i="5"/>
  <c r="AS38" i="5"/>
  <c r="AT38" i="5"/>
  <c r="AU38" i="5"/>
  <c r="AV38" i="5"/>
  <c r="AW38" i="5"/>
  <c r="AX4" i="3"/>
  <c r="AR6" i="5"/>
  <c r="AS6" i="5"/>
  <c r="AT6" i="5"/>
  <c r="AU6" i="5"/>
  <c r="AV6" i="5"/>
  <c r="AW6" i="5"/>
  <c r="AX5" i="3"/>
  <c r="AR85" i="5"/>
  <c r="AS85" i="5"/>
  <c r="AT85" i="5"/>
  <c r="AU85" i="5"/>
  <c r="AV85" i="5"/>
  <c r="AW85" i="5"/>
  <c r="AX6" i="3"/>
  <c r="AR63" i="5"/>
  <c r="AS63" i="5"/>
  <c r="AT63" i="5"/>
  <c r="AU63" i="5"/>
  <c r="AV63" i="5"/>
  <c r="AW63" i="5"/>
  <c r="AX7" i="3"/>
  <c r="AR76" i="5"/>
  <c r="AS76" i="5"/>
  <c r="AT76" i="5"/>
  <c r="AU76" i="5"/>
  <c r="AV76" i="5"/>
  <c r="AW76" i="5"/>
  <c r="AX8" i="3"/>
  <c r="AR45" i="5"/>
  <c r="AS45" i="5"/>
  <c r="AT45" i="5"/>
  <c r="AU45" i="5"/>
  <c r="AV45" i="5"/>
  <c r="AW45" i="5"/>
  <c r="AX9" i="3"/>
  <c r="AR48" i="5"/>
  <c r="AS48" i="5"/>
  <c r="AT48" i="5"/>
  <c r="AU48" i="5"/>
  <c r="AV48" i="5"/>
  <c r="AW48" i="5"/>
  <c r="AX10" i="3"/>
  <c r="AR81" i="5"/>
  <c r="AS81" i="5"/>
  <c r="AT81" i="5"/>
  <c r="AU81" i="5"/>
  <c r="AV81" i="5"/>
  <c r="AW81" i="5"/>
  <c r="AX11" i="3"/>
  <c r="AR27" i="5"/>
  <c r="AS27" i="5"/>
  <c r="AT27" i="5"/>
  <c r="AU27" i="5"/>
  <c r="AV27" i="5"/>
  <c r="AW27" i="5"/>
  <c r="AX12" i="3"/>
  <c r="AR33" i="5"/>
  <c r="AS33" i="5"/>
  <c r="AT33" i="5"/>
  <c r="AU33" i="5"/>
  <c r="AV33" i="5"/>
  <c r="AW33" i="5"/>
  <c r="AX13" i="3"/>
  <c r="AR14" i="5"/>
  <c r="AS14" i="5"/>
  <c r="AT14" i="5"/>
  <c r="AU14" i="5"/>
  <c r="AV14" i="5"/>
  <c r="AW14" i="5"/>
  <c r="AX14" i="3"/>
  <c r="AR90" i="5"/>
  <c r="AS90" i="5"/>
  <c r="AT90" i="5"/>
  <c r="AU90" i="5"/>
  <c r="AV90" i="5"/>
  <c r="AW90" i="5"/>
  <c r="AX15" i="3"/>
  <c r="AR13" i="5"/>
  <c r="AS13" i="5"/>
  <c r="AT13" i="5"/>
  <c r="AU13" i="5"/>
  <c r="AV13" i="5"/>
  <c r="AW13" i="5"/>
  <c r="AX16" i="3"/>
  <c r="AR60" i="5"/>
  <c r="AS60" i="5"/>
  <c r="AT60" i="5"/>
  <c r="AU60" i="5"/>
  <c r="AV60" i="5"/>
  <c r="AW60" i="5"/>
  <c r="AX17" i="3"/>
  <c r="AR53" i="5"/>
  <c r="AS53" i="5"/>
  <c r="AT53" i="5"/>
  <c r="AU53" i="5"/>
  <c r="AV53" i="5"/>
  <c r="AW53" i="5"/>
  <c r="AX18" i="3"/>
  <c r="AR55" i="5"/>
  <c r="AS55" i="5"/>
  <c r="AT55" i="5"/>
  <c r="AU55" i="5"/>
  <c r="AV55" i="5"/>
  <c r="AW55" i="5"/>
  <c r="AX19" i="3"/>
  <c r="AR91" i="5"/>
  <c r="AS91" i="5"/>
  <c r="AT91" i="5"/>
  <c r="AU91" i="5"/>
  <c r="AV91" i="5"/>
  <c r="AW91" i="5"/>
  <c r="AX20" i="3"/>
  <c r="AR110" i="5"/>
  <c r="AS110" i="5"/>
  <c r="AT110" i="5"/>
  <c r="AU110" i="5"/>
  <c r="AV110" i="5"/>
  <c r="AW110" i="5"/>
  <c r="AX21" i="3"/>
  <c r="AR84" i="5"/>
  <c r="AS84" i="5"/>
  <c r="AT84" i="5"/>
  <c r="AU84" i="5"/>
  <c r="AV84" i="5"/>
  <c r="AW84" i="5"/>
  <c r="AX22" i="3"/>
  <c r="AR10" i="5"/>
  <c r="AS10" i="5"/>
  <c r="AT10" i="5"/>
  <c r="AU10" i="5"/>
  <c r="AV10" i="5"/>
  <c r="AW10" i="5"/>
  <c r="AX23" i="3"/>
  <c r="AR75" i="5"/>
  <c r="AS75" i="5"/>
  <c r="AT75" i="5"/>
  <c r="AU75" i="5"/>
  <c r="AV75" i="5"/>
  <c r="AW75" i="5"/>
  <c r="AX24" i="3"/>
  <c r="AR88" i="5"/>
  <c r="AS88" i="5"/>
  <c r="AT88" i="5"/>
  <c r="AU88" i="5"/>
  <c r="AV88" i="5"/>
  <c r="AW88" i="5"/>
  <c r="AX25" i="3"/>
  <c r="AR66" i="5"/>
  <c r="AS66" i="5"/>
  <c r="AT66" i="5"/>
  <c r="AU66" i="5"/>
  <c r="AV66" i="5"/>
  <c r="AW66" i="5"/>
  <c r="AX26" i="3"/>
  <c r="AR25" i="5"/>
  <c r="AS25" i="5"/>
  <c r="AT25" i="5"/>
  <c r="AU25" i="5"/>
  <c r="AV25" i="5"/>
  <c r="AW25" i="5"/>
  <c r="AX27" i="3"/>
  <c r="AR74" i="5"/>
  <c r="AS74" i="5"/>
  <c r="AT74" i="5"/>
  <c r="AU74" i="5"/>
  <c r="AV74" i="5"/>
  <c r="AW74" i="5"/>
  <c r="AX28" i="3"/>
  <c r="AR24" i="5"/>
  <c r="AS24" i="5"/>
  <c r="AT24" i="5"/>
  <c r="AU24" i="5"/>
  <c r="AV24" i="5"/>
  <c r="AW24" i="5"/>
  <c r="AX29" i="3"/>
  <c r="AR71" i="5"/>
  <c r="AS71" i="5"/>
  <c r="AT71" i="5"/>
  <c r="AU71" i="5"/>
  <c r="AV71" i="5"/>
  <c r="AW71" i="5"/>
  <c r="AX30" i="3"/>
  <c r="AR15" i="5"/>
  <c r="AS15" i="5"/>
  <c r="AT15" i="5"/>
  <c r="AU15" i="5"/>
  <c r="AV15" i="5"/>
  <c r="AW15" i="5"/>
  <c r="AX31" i="3"/>
  <c r="AR11" i="5"/>
  <c r="AS11" i="5"/>
  <c r="AT11" i="5"/>
  <c r="AU11" i="5"/>
  <c r="AV11" i="5"/>
  <c r="AW11" i="5"/>
  <c r="AX32" i="3"/>
  <c r="AR86" i="5"/>
  <c r="AS86" i="5"/>
  <c r="AT86" i="5"/>
  <c r="AU86" i="5"/>
  <c r="AV86" i="5"/>
  <c r="AW86" i="5"/>
  <c r="AX33" i="3"/>
  <c r="AR51" i="5"/>
  <c r="AS51" i="5"/>
  <c r="AT51" i="5"/>
  <c r="AU51" i="5"/>
  <c r="AV51" i="5"/>
  <c r="AW51" i="5"/>
  <c r="AX34" i="3"/>
  <c r="AR4" i="5"/>
  <c r="AS4" i="5"/>
  <c r="AT4" i="5"/>
  <c r="AU4" i="5"/>
  <c r="AV4" i="5"/>
  <c r="AW4" i="5"/>
  <c r="AX35" i="3"/>
  <c r="AR17" i="5"/>
  <c r="AS17" i="5"/>
  <c r="AT17" i="5"/>
  <c r="AU17" i="5"/>
  <c r="AV17" i="5"/>
  <c r="AW17" i="5"/>
  <c r="AX36" i="3"/>
  <c r="AR100" i="5"/>
  <c r="AS100" i="5"/>
  <c r="AT100" i="5"/>
  <c r="AU100" i="5"/>
  <c r="AV100" i="5"/>
  <c r="AW100" i="5"/>
  <c r="AX37" i="3"/>
  <c r="AR78" i="5"/>
  <c r="AS78" i="5"/>
  <c r="AT78" i="5"/>
  <c r="AU78" i="5"/>
  <c r="AV78" i="5"/>
  <c r="AW78" i="5"/>
  <c r="AX38" i="3"/>
  <c r="AR43" i="5"/>
  <c r="AS43" i="5"/>
  <c r="AT43" i="5"/>
  <c r="AU43" i="5"/>
  <c r="AV43" i="5"/>
  <c r="AW43" i="5"/>
  <c r="AX39" i="3"/>
  <c r="AR111" i="5"/>
  <c r="AS111" i="5"/>
  <c r="AT111" i="5"/>
  <c r="AU111" i="5"/>
  <c r="AV111" i="5"/>
  <c r="AW111" i="5"/>
  <c r="AX40" i="3"/>
  <c r="AR7" i="5"/>
  <c r="AS7" i="5"/>
  <c r="AT7" i="5"/>
  <c r="AU7" i="5"/>
  <c r="AV7" i="5"/>
  <c r="AW7" i="5"/>
  <c r="AX41" i="3"/>
  <c r="AR29" i="5"/>
  <c r="AS29" i="5"/>
  <c r="AT29" i="5"/>
  <c r="AU29" i="5"/>
  <c r="AV29" i="5"/>
  <c r="AW29" i="5"/>
  <c r="AX42" i="3"/>
  <c r="AR61" i="5"/>
  <c r="AS61" i="5"/>
  <c r="AT61" i="5"/>
  <c r="AU61" i="5"/>
  <c r="AV61" i="5"/>
  <c r="AW61" i="5"/>
  <c r="AX43" i="3"/>
  <c r="AR36" i="5"/>
  <c r="AS36" i="5"/>
  <c r="AT36" i="5"/>
  <c r="AU36" i="5"/>
  <c r="AV36" i="5"/>
  <c r="AW36" i="5"/>
  <c r="AX44" i="3"/>
  <c r="AR98" i="5"/>
  <c r="AS98" i="5"/>
  <c r="AT98" i="5"/>
  <c r="AU98" i="5"/>
  <c r="AV98" i="5"/>
  <c r="AW98" i="5"/>
  <c r="AX46" i="3"/>
  <c r="AR21" i="5"/>
  <c r="AS21" i="5"/>
  <c r="AT21" i="5"/>
  <c r="AU21" i="5"/>
  <c r="AV21" i="5"/>
  <c r="AW21" i="5"/>
  <c r="AX47" i="3"/>
  <c r="AR101" i="5"/>
  <c r="AS101" i="5"/>
  <c r="AT101" i="5"/>
  <c r="AU101" i="5"/>
  <c r="AV101" i="5"/>
  <c r="AW101" i="5"/>
  <c r="AX48" i="3"/>
  <c r="AR107" i="5"/>
  <c r="AS107" i="5"/>
  <c r="AT107" i="5"/>
  <c r="AU107" i="5"/>
  <c r="AV107" i="5"/>
  <c r="AW107" i="5"/>
  <c r="AX49" i="3"/>
  <c r="AR12" i="5"/>
  <c r="AS12" i="5"/>
  <c r="AT12" i="5"/>
  <c r="AU12" i="5"/>
  <c r="AV12" i="5"/>
  <c r="AW12" i="5"/>
  <c r="AX50" i="3"/>
  <c r="AR77" i="5"/>
  <c r="AS77" i="5"/>
  <c r="AT77" i="5"/>
  <c r="AU77" i="5"/>
  <c r="AV77" i="5"/>
  <c r="AW77" i="5"/>
  <c r="AX51" i="3"/>
  <c r="AR108" i="5"/>
  <c r="AS108" i="5"/>
  <c r="AT108" i="5"/>
  <c r="AU108" i="5"/>
  <c r="AV108" i="5"/>
  <c r="AW108" i="5"/>
  <c r="AX52" i="3"/>
  <c r="AR65" i="5"/>
  <c r="AS65" i="5"/>
  <c r="AT65" i="5"/>
  <c r="AU65" i="5"/>
  <c r="AV65" i="5"/>
  <c r="AW65" i="5"/>
  <c r="AX53" i="3"/>
  <c r="AR20" i="5"/>
  <c r="AS20" i="5"/>
  <c r="AT20" i="5"/>
  <c r="AU20" i="5"/>
  <c r="AV20" i="5"/>
  <c r="AW20" i="5"/>
  <c r="AX54" i="3"/>
  <c r="AR105" i="5"/>
  <c r="AS105" i="5"/>
  <c r="AT105" i="5"/>
  <c r="AU105" i="5"/>
  <c r="AV105" i="5"/>
  <c r="AW105" i="5"/>
  <c r="AX55" i="3"/>
  <c r="AR54" i="5"/>
  <c r="AS54" i="5"/>
  <c r="AT54" i="5"/>
  <c r="AU54" i="5"/>
  <c r="AV54" i="5"/>
  <c r="AW54" i="5"/>
  <c r="AX56" i="3"/>
  <c r="AR64" i="5"/>
  <c r="AS64" i="5"/>
  <c r="AT64" i="5"/>
  <c r="AU64" i="5"/>
  <c r="AV64" i="5"/>
  <c r="AW64" i="5"/>
  <c r="AX57" i="3"/>
  <c r="AR41" i="5"/>
  <c r="AS41" i="5"/>
  <c r="AT41" i="5"/>
  <c r="AU41" i="5"/>
  <c r="AV41" i="5"/>
  <c r="AW41" i="5"/>
  <c r="AX58" i="3"/>
  <c r="AR22" i="5"/>
  <c r="AS22" i="5"/>
  <c r="AT22" i="5"/>
  <c r="AU22" i="5"/>
  <c r="AV22" i="5"/>
  <c r="AW22" i="5"/>
  <c r="AX59" i="3"/>
  <c r="AR32" i="5"/>
  <c r="AS32" i="5"/>
  <c r="AT32" i="5"/>
  <c r="AU32" i="5"/>
  <c r="AV32" i="5"/>
  <c r="AW32" i="5"/>
  <c r="AX60" i="3"/>
  <c r="AR68" i="5"/>
  <c r="AS68" i="5"/>
  <c r="AT68" i="5"/>
  <c r="AU68" i="5"/>
  <c r="AV68" i="5"/>
  <c r="AW68" i="5"/>
  <c r="AX61" i="3"/>
  <c r="AR3" i="5"/>
  <c r="AS3" i="5"/>
  <c r="AT3" i="5"/>
  <c r="AU3" i="5"/>
  <c r="AV3" i="5"/>
  <c r="AW3" i="5"/>
  <c r="AX62" i="3"/>
  <c r="AR49" i="5"/>
  <c r="AS49" i="5"/>
  <c r="AT49" i="5"/>
  <c r="AU49" i="5"/>
  <c r="AV49" i="5"/>
  <c r="AW49" i="5"/>
  <c r="AX63" i="3"/>
  <c r="AR99" i="5"/>
  <c r="AS99" i="5"/>
  <c r="AT99" i="5"/>
  <c r="AU99" i="5"/>
  <c r="AV99" i="5"/>
  <c r="AW99" i="5"/>
  <c r="AX64" i="3"/>
  <c r="AR28" i="5"/>
  <c r="AS28" i="5"/>
  <c r="AT28" i="5"/>
  <c r="AU28" i="5"/>
  <c r="AV28" i="5"/>
  <c r="AW28" i="5"/>
  <c r="AX65" i="3"/>
  <c r="AR58" i="5"/>
  <c r="AS58" i="5"/>
  <c r="AT58" i="5"/>
  <c r="AU58" i="5"/>
  <c r="AV58" i="5"/>
  <c r="AW58" i="5"/>
  <c r="AX66" i="3"/>
  <c r="AR30" i="5"/>
  <c r="AS30" i="5"/>
  <c r="AT30" i="5"/>
  <c r="AU30" i="5"/>
  <c r="AV30" i="5"/>
  <c r="AW30" i="5"/>
  <c r="AX67" i="3"/>
  <c r="AR70" i="5"/>
  <c r="AS70" i="5"/>
  <c r="AT70" i="5"/>
  <c r="AU70" i="5"/>
  <c r="AV70" i="5"/>
  <c r="AW70" i="5"/>
  <c r="AX68" i="3"/>
  <c r="AR52" i="5"/>
  <c r="AS52" i="5"/>
  <c r="AT52" i="5"/>
  <c r="AU52" i="5"/>
  <c r="AV52" i="5"/>
  <c r="AW52" i="5"/>
  <c r="AX69" i="3"/>
  <c r="AR96" i="5"/>
  <c r="AS96" i="5"/>
  <c r="AT96" i="5"/>
  <c r="AU96" i="5"/>
  <c r="AV96" i="5"/>
  <c r="AW96" i="5"/>
  <c r="AX70" i="3"/>
  <c r="AR72" i="5"/>
  <c r="AS72" i="5"/>
  <c r="AT72" i="5"/>
  <c r="AU72" i="5"/>
  <c r="AV72" i="5"/>
  <c r="AW72" i="5"/>
  <c r="AX71" i="3"/>
  <c r="AR26" i="5"/>
  <c r="AS26" i="5"/>
  <c r="AT26" i="5"/>
  <c r="AU26" i="5"/>
  <c r="AV26" i="5"/>
  <c r="AW26" i="5"/>
  <c r="AX72" i="3"/>
  <c r="AR94" i="5"/>
  <c r="AS94" i="5"/>
  <c r="AT94" i="5"/>
  <c r="AU94" i="5"/>
  <c r="AV94" i="5"/>
  <c r="AW94" i="5"/>
  <c r="AX73" i="3"/>
  <c r="AR69" i="5"/>
  <c r="AS69" i="5"/>
  <c r="AT69" i="5"/>
  <c r="AU69" i="5"/>
  <c r="AV69" i="5"/>
  <c r="AW69" i="5"/>
  <c r="AX74" i="3"/>
  <c r="AR44" i="5"/>
  <c r="AS44" i="5"/>
  <c r="AT44" i="5"/>
  <c r="AU44" i="5"/>
  <c r="AV44" i="5"/>
  <c r="AW44" i="5"/>
  <c r="AX75" i="3"/>
  <c r="AR46" i="5"/>
  <c r="AS46" i="5"/>
  <c r="AT46" i="5"/>
  <c r="AU46" i="5"/>
  <c r="AV46" i="5"/>
  <c r="AW46" i="5"/>
  <c r="AX76" i="3"/>
  <c r="AR37" i="5"/>
  <c r="AS37" i="5"/>
  <c r="AT37" i="5"/>
  <c r="AU37" i="5"/>
  <c r="AV37" i="5"/>
  <c r="AW37" i="5"/>
  <c r="AX77" i="3"/>
  <c r="AR97" i="5"/>
  <c r="AS97" i="5"/>
  <c r="AT97" i="5"/>
  <c r="AU97" i="5"/>
  <c r="AV97" i="5"/>
  <c r="AW97" i="5"/>
  <c r="AX78" i="3"/>
  <c r="AR62" i="5"/>
  <c r="AS62" i="5"/>
  <c r="AT62" i="5"/>
  <c r="AU62" i="5"/>
  <c r="AV62" i="5"/>
  <c r="AW62" i="5"/>
  <c r="AX79" i="3"/>
  <c r="AR103" i="5"/>
  <c r="AS103" i="5"/>
  <c r="AT103" i="5"/>
  <c r="AU103" i="5"/>
  <c r="AV103" i="5"/>
  <c r="AW103" i="5"/>
  <c r="AX80" i="3"/>
  <c r="AR47" i="5"/>
  <c r="AS47" i="5"/>
  <c r="AT47" i="5"/>
  <c r="AU47" i="5"/>
  <c r="AV47" i="5"/>
  <c r="AW47" i="5"/>
  <c r="AX81" i="3"/>
  <c r="AR40" i="5"/>
  <c r="AS40" i="5"/>
  <c r="AT40" i="5"/>
  <c r="AU40" i="5"/>
  <c r="AV40" i="5"/>
  <c r="AW40" i="5"/>
  <c r="AX82" i="3"/>
  <c r="AR8" i="5"/>
  <c r="AS8" i="5"/>
  <c r="AT8" i="5"/>
  <c r="AU8" i="5"/>
  <c r="AV8" i="5"/>
  <c r="AW8" i="5"/>
  <c r="AX83" i="3"/>
  <c r="AR57" i="5"/>
  <c r="AS57" i="5"/>
  <c r="AT57" i="5"/>
  <c r="AU57" i="5"/>
  <c r="AV57" i="5"/>
  <c r="AW57" i="5"/>
  <c r="AX84" i="3"/>
  <c r="AR56" i="5"/>
  <c r="AS56" i="5"/>
  <c r="AT56" i="5"/>
  <c r="AU56" i="5"/>
  <c r="AV56" i="5"/>
  <c r="AW56" i="5"/>
  <c r="AX85" i="3"/>
  <c r="AR42" i="5"/>
  <c r="AS42" i="5"/>
  <c r="AT42" i="5"/>
  <c r="AU42" i="5"/>
  <c r="AV42" i="5"/>
  <c r="AW42" i="5"/>
  <c r="AX86" i="3"/>
  <c r="AR35" i="5"/>
  <c r="AS35" i="5"/>
  <c r="AT35" i="5"/>
  <c r="AU35" i="5"/>
  <c r="AV35" i="5"/>
  <c r="AW35" i="5"/>
  <c r="AX87" i="3"/>
  <c r="AR80" i="5"/>
  <c r="AS80" i="5"/>
  <c r="AT80" i="5"/>
  <c r="AU80" i="5"/>
  <c r="AV80" i="5"/>
  <c r="AW80" i="5"/>
  <c r="AX88" i="3"/>
  <c r="AR73" i="5"/>
  <c r="AS73" i="5"/>
  <c r="AT73" i="5"/>
  <c r="AU73" i="5"/>
  <c r="AV73" i="5"/>
  <c r="AW73" i="5"/>
  <c r="AX89" i="3"/>
  <c r="AR16" i="5"/>
  <c r="AS16" i="5"/>
  <c r="AT16" i="5"/>
  <c r="AU16" i="5"/>
  <c r="AV16" i="5"/>
  <c r="AW16" i="5"/>
  <c r="AX90" i="3"/>
  <c r="AR89" i="5"/>
  <c r="AS89" i="5"/>
  <c r="AT89" i="5"/>
  <c r="AU89" i="5"/>
  <c r="AV89" i="5"/>
  <c r="AW89" i="5"/>
  <c r="AX91" i="3"/>
  <c r="AR19" i="5"/>
  <c r="AS19" i="5"/>
  <c r="AT19" i="5"/>
  <c r="AU19" i="5"/>
  <c r="AV19" i="5"/>
  <c r="AW19" i="5"/>
  <c r="AX92" i="3"/>
  <c r="AR50" i="5"/>
  <c r="AS50" i="5"/>
  <c r="AT50" i="5"/>
  <c r="AU50" i="5"/>
  <c r="AV50" i="5"/>
  <c r="AW50" i="5"/>
  <c r="AX93" i="3"/>
  <c r="AR39" i="5"/>
  <c r="AS39" i="5"/>
  <c r="AT39" i="5"/>
  <c r="AU39" i="5"/>
  <c r="AV39" i="5"/>
  <c r="AW39" i="5"/>
  <c r="AX94" i="3"/>
  <c r="AR109" i="5"/>
  <c r="AS109" i="5"/>
  <c r="AT109" i="5"/>
  <c r="AU109" i="5"/>
  <c r="AV109" i="5"/>
  <c r="AW109" i="5"/>
  <c r="AX95" i="3"/>
  <c r="AR93" i="5"/>
  <c r="AS93" i="5"/>
  <c r="AT93" i="5"/>
  <c r="AU93" i="5"/>
  <c r="AV93" i="5"/>
  <c r="AW93" i="5"/>
  <c r="AX96" i="3"/>
  <c r="AR5" i="5"/>
  <c r="AS5" i="5"/>
  <c r="AT5" i="5"/>
  <c r="AU5" i="5"/>
  <c r="AV5" i="5"/>
  <c r="AW5" i="5"/>
  <c r="AX97" i="3"/>
  <c r="AR9" i="5"/>
  <c r="AS9" i="5"/>
  <c r="AT9" i="5"/>
  <c r="AU9" i="5"/>
  <c r="AV9" i="5"/>
  <c r="AW9" i="5"/>
  <c r="AX98" i="3"/>
  <c r="AR18" i="5"/>
  <c r="AS18" i="5"/>
  <c r="AT18" i="5"/>
  <c r="AU18" i="5"/>
  <c r="AV18" i="5"/>
  <c r="AW18" i="5"/>
  <c r="AX99" i="3"/>
  <c r="AR95" i="5"/>
  <c r="AS95" i="5"/>
  <c r="AT95" i="5"/>
  <c r="AU95" i="5"/>
  <c r="AV95" i="5"/>
  <c r="AW95" i="5"/>
  <c r="AX100" i="3"/>
  <c r="AR67" i="5"/>
  <c r="AS67" i="5"/>
  <c r="AT67" i="5"/>
  <c r="AU67" i="5"/>
  <c r="AV67" i="5"/>
  <c r="AW67" i="5"/>
  <c r="AX101" i="3"/>
  <c r="AR87" i="5"/>
  <c r="AS87" i="5"/>
  <c r="AT87" i="5"/>
  <c r="AU87" i="5"/>
  <c r="AV87" i="5"/>
  <c r="AW87" i="5"/>
  <c r="AX102" i="3"/>
  <c r="AR82" i="5"/>
  <c r="AS82" i="5"/>
  <c r="AT82" i="5"/>
  <c r="AU82" i="5"/>
  <c r="AV82" i="5"/>
  <c r="AW82" i="5"/>
  <c r="AX103" i="3"/>
  <c r="AR34" i="5"/>
  <c r="AS34" i="5"/>
  <c r="AT34" i="5"/>
  <c r="AU34" i="5"/>
  <c r="AV34" i="5"/>
  <c r="AW34" i="5"/>
  <c r="AX104" i="3"/>
  <c r="AR92" i="5"/>
  <c r="AS92" i="5"/>
  <c r="AT92" i="5"/>
  <c r="AU92" i="5"/>
  <c r="AV92" i="5"/>
  <c r="AW92" i="5"/>
  <c r="AX105" i="3"/>
  <c r="AR31" i="5"/>
  <c r="AS31" i="5"/>
  <c r="AT31" i="5"/>
  <c r="AU31" i="5"/>
  <c r="AV31" i="5"/>
  <c r="AW31" i="5"/>
  <c r="AX106" i="3"/>
  <c r="AR83" i="5"/>
  <c r="AS83" i="5"/>
  <c r="AT83" i="5"/>
  <c r="AU83" i="5"/>
  <c r="AV83" i="5"/>
  <c r="AW83" i="5"/>
  <c r="AX107" i="3"/>
  <c r="AR102" i="5"/>
  <c r="AS102" i="5"/>
  <c r="AT102" i="5"/>
  <c r="AU102" i="5"/>
  <c r="AV102" i="5"/>
  <c r="AW102" i="5"/>
  <c r="AX108" i="3"/>
  <c r="AR23" i="5"/>
  <c r="AS23" i="5"/>
  <c r="AT23" i="5"/>
  <c r="AU23" i="5"/>
  <c r="AV23" i="5"/>
  <c r="AW23" i="5"/>
  <c r="AX109" i="3"/>
  <c r="AR112" i="5"/>
  <c r="AS112" i="5"/>
  <c r="AT112" i="5"/>
  <c r="AU112" i="5"/>
  <c r="AV112" i="5"/>
  <c r="AW112" i="5"/>
  <c r="AX110" i="3"/>
  <c r="AR79" i="5"/>
  <c r="AS79" i="5"/>
  <c r="AT79" i="5"/>
  <c r="AU79" i="5"/>
  <c r="AV79" i="5"/>
  <c r="AW79" i="5"/>
  <c r="AX111" i="3"/>
  <c r="AR113" i="5"/>
  <c r="AS113" i="5"/>
  <c r="AT113" i="5"/>
  <c r="AU113" i="5"/>
  <c r="AV113" i="5"/>
  <c r="AW113" i="5"/>
  <c r="AX112" i="3"/>
  <c r="AR106" i="5"/>
  <c r="AS106" i="5"/>
  <c r="AT106" i="5"/>
  <c r="AU106" i="5"/>
  <c r="AV106" i="5"/>
  <c r="AW106" i="5"/>
  <c r="AX113" i="3"/>
  <c r="AX3" i="3"/>
  <c r="AW59" i="5"/>
  <c r="AV59" i="5"/>
  <c r="AU59" i="5"/>
  <c r="AT59" i="5"/>
  <c r="AS59" i="5"/>
  <c r="AR59" i="5"/>
  <c r="AJ38" i="5"/>
  <c r="AK38" i="5"/>
  <c r="AL38" i="5"/>
  <c r="AM38" i="5"/>
  <c r="AN38" i="5"/>
  <c r="AO38" i="5"/>
  <c r="AP4" i="3"/>
  <c r="AP38" i="5"/>
  <c r="AJ6" i="5"/>
  <c r="AK6" i="5"/>
  <c r="AL6" i="5"/>
  <c r="AM6" i="5"/>
  <c r="AN6" i="5"/>
  <c r="AO6" i="5"/>
  <c r="AP5" i="3"/>
  <c r="AP6" i="5"/>
  <c r="AJ85" i="5"/>
  <c r="AK85" i="5"/>
  <c r="AL85" i="5"/>
  <c r="AM85" i="5"/>
  <c r="AN85" i="5"/>
  <c r="AO85" i="5"/>
  <c r="AP6" i="3"/>
  <c r="AP85" i="5"/>
  <c r="AJ63" i="5"/>
  <c r="AK63" i="5"/>
  <c r="AL63" i="5"/>
  <c r="AM63" i="5"/>
  <c r="AN63" i="5"/>
  <c r="AO63" i="5"/>
  <c r="AP7" i="3"/>
  <c r="AP63" i="5"/>
  <c r="AJ76" i="5"/>
  <c r="AK76" i="5"/>
  <c r="AL76" i="5"/>
  <c r="AM76" i="5"/>
  <c r="AN76" i="5"/>
  <c r="AO76" i="5"/>
  <c r="AP8" i="3"/>
  <c r="AP76" i="5"/>
  <c r="AJ45" i="5"/>
  <c r="AK45" i="5"/>
  <c r="AL45" i="5"/>
  <c r="AM45" i="5"/>
  <c r="AN45" i="5"/>
  <c r="AO45" i="5"/>
  <c r="AP9" i="3"/>
  <c r="AP45" i="5"/>
  <c r="AJ48" i="5"/>
  <c r="AK48" i="5"/>
  <c r="AL48" i="5"/>
  <c r="AM48" i="5"/>
  <c r="AN48" i="5"/>
  <c r="AO48" i="5"/>
  <c r="AP10" i="3"/>
  <c r="AP48" i="5"/>
  <c r="AJ81" i="5"/>
  <c r="AK81" i="5"/>
  <c r="AL81" i="5"/>
  <c r="AM81" i="5"/>
  <c r="AN81" i="5"/>
  <c r="AO81" i="5"/>
  <c r="AP11" i="3"/>
  <c r="AP81" i="5"/>
  <c r="AJ27" i="5"/>
  <c r="AK27" i="5"/>
  <c r="AL27" i="5"/>
  <c r="AM27" i="5"/>
  <c r="AN27" i="5"/>
  <c r="AO27" i="5"/>
  <c r="AP12" i="3"/>
  <c r="AP27" i="5"/>
  <c r="AJ33" i="5"/>
  <c r="AK33" i="5"/>
  <c r="AL33" i="5"/>
  <c r="AM33" i="5"/>
  <c r="AN33" i="5"/>
  <c r="AO33" i="5"/>
  <c r="AP13" i="3"/>
  <c r="AP33" i="5"/>
  <c r="AJ14" i="5"/>
  <c r="AK14" i="5"/>
  <c r="AL14" i="5"/>
  <c r="AM14" i="5"/>
  <c r="AN14" i="5"/>
  <c r="AO14" i="5"/>
  <c r="AP14" i="3"/>
  <c r="AP14" i="5"/>
  <c r="AJ90" i="5"/>
  <c r="AK90" i="5"/>
  <c r="AL90" i="5"/>
  <c r="AM90" i="5"/>
  <c r="AN90" i="5"/>
  <c r="AO90" i="5"/>
  <c r="AP15" i="3"/>
  <c r="AP90" i="5"/>
  <c r="AJ13" i="5"/>
  <c r="AK13" i="5"/>
  <c r="AL13" i="5"/>
  <c r="AM13" i="5"/>
  <c r="AN13" i="5"/>
  <c r="AO13" i="5"/>
  <c r="AP16" i="3"/>
  <c r="AP13" i="5"/>
  <c r="AJ60" i="5"/>
  <c r="AK60" i="5"/>
  <c r="AL60" i="5"/>
  <c r="AM60" i="5"/>
  <c r="AN60" i="5"/>
  <c r="AO60" i="5"/>
  <c r="AP17" i="3"/>
  <c r="AP60" i="5"/>
  <c r="AJ53" i="5"/>
  <c r="AK53" i="5"/>
  <c r="AL53" i="5"/>
  <c r="AM53" i="5"/>
  <c r="AN53" i="5"/>
  <c r="AO53" i="5"/>
  <c r="AP18" i="3"/>
  <c r="AP53" i="5"/>
  <c r="AJ55" i="5"/>
  <c r="AK55" i="5"/>
  <c r="AL55" i="5"/>
  <c r="AM55" i="5"/>
  <c r="AN55" i="5"/>
  <c r="AO55" i="5"/>
  <c r="AP19" i="3"/>
  <c r="AP55" i="5"/>
  <c r="AJ91" i="5"/>
  <c r="AK91" i="5"/>
  <c r="AL91" i="5"/>
  <c r="AM91" i="5"/>
  <c r="AN91" i="5"/>
  <c r="AO91" i="5"/>
  <c r="AP20" i="3"/>
  <c r="AP91" i="5"/>
  <c r="AJ110" i="5"/>
  <c r="AK110" i="5"/>
  <c r="AL110" i="5"/>
  <c r="AM110" i="5"/>
  <c r="AN110" i="5"/>
  <c r="AO110" i="5"/>
  <c r="AP21" i="3"/>
  <c r="AP110" i="5"/>
  <c r="AJ84" i="5"/>
  <c r="AK84" i="5"/>
  <c r="AL84" i="5"/>
  <c r="AM84" i="5"/>
  <c r="AN84" i="5"/>
  <c r="AO84" i="5"/>
  <c r="AP22" i="3"/>
  <c r="AP84" i="5"/>
  <c r="AJ10" i="5"/>
  <c r="AK10" i="5"/>
  <c r="AL10" i="5"/>
  <c r="AM10" i="5"/>
  <c r="AN10" i="5"/>
  <c r="AO10" i="5"/>
  <c r="AP23" i="3"/>
  <c r="AP10" i="5"/>
  <c r="AJ75" i="5"/>
  <c r="AK75" i="5"/>
  <c r="AL75" i="5"/>
  <c r="AM75" i="5"/>
  <c r="AN75" i="5"/>
  <c r="AO75" i="5"/>
  <c r="AP24" i="3"/>
  <c r="AP75" i="5"/>
  <c r="AJ88" i="5"/>
  <c r="AK88" i="5"/>
  <c r="AL88" i="5"/>
  <c r="AM88" i="5"/>
  <c r="AN88" i="5"/>
  <c r="AO88" i="5"/>
  <c r="AP25" i="3"/>
  <c r="AP88" i="5"/>
  <c r="AJ66" i="5"/>
  <c r="AK66" i="5"/>
  <c r="AL66" i="5"/>
  <c r="AM66" i="5"/>
  <c r="AN66" i="5"/>
  <c r="AO66" i="5"/>
  <c r="AP26" i="3"/>
  <c r="AP66" i="5"/>
  <c r="AJ25" i="5"/>
  <c r="AK25" i="5"/>
  <c r="AL25" i="5"/>
  <c r="AM25" i="5"/>
  <c r="AN25" i="5"/>
  <c r="AO25" i="5"/>
  <c r="AP27" i="3"/>
  <c r="AP25" i="5"/>
  <c r="AJ74" i="5"/>
  <c r="AK74" i="5"/>
  <c r="AL74" i="5"/>
  <c r="AM74" i="5"/>
  <c r="AN74" i="5"/>
  <c r="AO74" i="5"/>
  <c r="AP28" i="3"/>
  <c r="AP74" i="5"/>
  <c r="AJ24" i="5"/>
  <c r="AK24" i="5"/>
  <c r="AL24" i="5"/>
  <c r="AM24" i="5"/>
  <c r="AN24" i="5"/>
  <c r="AO24" i="5"/>
  <c r="AP29" i="3"/>
  <c r="AP24" i="5"/>
  <c r="AJ71" i="5"/>
  <c r="AK71" i="5"/>
  <c r="AL71" i="5"/>
  <c r="AM71" i="5"/>
  <c r="AN71" i="5"/>
  <c r="AO71" i="5"/>
  <c r="AP30" i="3"/>
  <c r="AP71" i="5"/>
  <c r="AJ15" i="5"/>
  <c r="AK15" i="5"/>
  <c r="AL15" i="5"/>
  <c r="AM15" i="5"/>
  <c r="AN15" i="5"/>
  <c r="AO15" i="5"/>
  <c r="AP31" i="3"/>
  <c r="AP15" i="5"/>
  <c r="AJ11" i="5"/>
  <c r="AK11" i="5"/>
  <c r="AL11" i="5"/>
  <c r="AM11" i="5"/>
  <c r="AN11" i="5"/>
  <c r="AO11" i="5"/>
  <c r="AP32" i="3"/>
  <c r="AP11" i="5"/>
  <c r="AJ86" i="5"/>
  <c r="AK86" i="5"/>
  <c r="AL86" i="5"/>
  <c r="AM86" i="5"/>
  <c r="AN86" i="5"/>
  <c r="AO86" i="5"/>
  <c r="AP33" i="3"/>
  <c r="AP86" i="5"/>
  <c r="AJ51" i="5"/>
  <c r="AK51" i="5"/>
  <c r="AL51" i="5"/>
  <c r="AM51" i="5"/>
  <c r="AN51" i="5"/>
  <c r="AO51" i="5"/>
  <c r="AP34" i="3"/>
  <c r="AP51" i="5"/>
  <c r="AJ4" i="5"/>
  <c r="AK4" i="5"/>
  <c r="AL4" i="5"/>
  <c r="AM4" i="5"/>
  <c r="AN4" i="5"/>
  <c r="AO4" i="5"/>
  <c r="AP35" i="3"/>
  <c r="AP4" i="5"/>
  <c r="AJ17" i="5"/>
  <c r="AK17" i="5"/>
  <c r="AL17" i="5"/>
  <c r="AM17" i="5"/>
  <c r="AN17" i="5"/>
  <c r="AO17" i="5"/>
  <c r="AP36" i="3"/>
  <c r="AP17" i="5"/>
  <c r="AJ100" i="5"/>
  <c r="AK100" i="5"/>
  <c r="AL100" i="5"/>
  <c r="AM100" i="5"/>
  <c r="AN100" i="5"/>
  <c r="AO100" i="5"/>
  <c r="AP37" i="3"/>
  <c r="AP100" i="5"/>
  <c r="AJ78" i="5"/>
  <c r="AK78" i="5"/>
  <c r="AL78" i="5"/>
  <c r="AM78" i="5"/>
  <c r="AN78" i="5"/>
  <c r="AO78" i="5"/>
  <c r="AP38" i="3"/>
  <c r="AP78" i="5"/>
  <c r="AJ43" i="5"/>
  <c r="AK43" i="5"/>
  <c r="AL43" i="5"/>
  <c r="AM43" i="5"/>
  <c r="AN43" i="5"/>
  <c r="AO43" i="5"/>
  <c r="AP39" i="3"/>
  <c r="AP43" i="5"/>
  <c r="AJ111" i="5"/>
  <c r="AK111" i="5"/>
  <c r="AL111" i="5"/>
  <c r="AM111" i="5"/>
  <c r="AN111" i="5"/>
  <c r="AO111" i="5"/>
  <c r="AP40" i="3"/>
  <c r="AP111" i="5"/>
  <c r="AJ7" i="5"/>
  <c r="AK7" i="5"/>
  <c r="AL7" i="5"/>
  <c r="AM7" i="5"/>
  <c r="AN7" i="5"/>
  <c r="AO7" i="5"/>
  <c r="AP41" i="3"/>
  <c r="AP7" i="5"/>
  <c r="AJ29" i="5"/>
  <c r="AK29" i="5"/>
  <c r="AL29" i="5"/>
  <c r="AM29" i="5"/>
  <c r="AN29" i="5"/>
  <c r="AO29" i="5"/>
  <c r="AP42" i="3"/>
  <c r="AP29" i="5"/>
  <c r="AJ61" i="5"/>
  <c r="AK61" i="5"/>
  <c r="AL61" i="5"/>
  <c r="AM61" i="5"/>
  <c r="AN61" i="5"/>
  <c r="AO61" i="5"/>
  <c r="AP43" i="3"/>
  <c r="AP61" i="5"/>
  <c r="AJ36" i="5"/>
  <c r="AK36" i="5"/>
  <c r="AL36" i="5"/>
  <c r="AM36" i="5"/>
  <c r="AN36" i="5"/>
  <c r="AO36" i="5"/>
  <c r="AP44" i="3"/>
  <c r="AP36" i="5"/>
  <c r="AJ98" i="5"/>
  <c r="AK98" i="5"/>
  <c r="AL98" i="5"/>
  <c r="AM98" i="5"/>
  <c r="AN98" i="5"/>
  <c r="AO98" i="5"/>
  <c r="AP46" i="3"/>
  <c r="AP98" i="5"/>
  <c r="AJ21" i="5"/>
  <c r="AK21" i="5"/>
  <c r="AL21" i="5"/>
  <c r="AM21" i="5"/>
  <c r="AN21" i="5"/>
  <c r="AO21" i="5"/>
  <c r="AP47" i="3"/>
  <c r="AP21" i="5"/>
  <c r="AJ101" i="5"/>
  <c r="AK101" i="5"/>
  <c r="AL101" i="5"/>
  <c r="AM101" i="5"/>
  <c r="AN101" i="5"/>
  <c r="AO101" i="5"/>
  <c r="AP48" i="3"/>
  <c r="AP101" i="5"/>
  <c r="AJ107" i="5"/>
  <c r="AK107" i="5"/>
  <c r="AL107" i="5"/>
  <c r="AM107" i="5"/>
  <c r="AN107" i="5"/>
  <c r="AO107" i="5"/>
  <c r="AP49" i="3"/>
  <c r="AP107" i="5"/>
  <c r="AJ12" i="5"/>
  <c r="AK12" i="5"/>
  <c r="AL12" i="5"/>
  <c r="AM12" i="5"/>
  <c r="AN12" i="5"/>
  <c r="AO12" i="5"/>
  <c r="AP50" i="3"/>
  <c r="AP12" i="5"/>
  <c r="AJ77" i="5"/>
  <c r="AK77" i="5"/>
  <c r="AL77" i="5"/>
  <c r="AM77" i="5"/>
  <c r="AN77" i="5"/>
  <c r="AO77" i="5"/>
  <c r="AP51" i="3"/>
  <c r="AP77" i="5"/>
  <c r="AJ108" i="5"/>
  <c r="AK108" i="5"/>
  <c r="AL108" i="5"/>
  <c r="AM108" i="5"/>
  <c r="AN108" i="5"/>
  <c r="AO108" i="5"/>
  <c r="AP52" i="3"/>
  <c r="AP108" i="5"/>
  <c r="AJ65" i="5"/>
  <c r="AK65" i="5"/>
  <c r="AL65" i="5"/>
  <c r="AM65" i="5"/>
  <c r="AN65" i="5"/>
  <c r="AO65" i="5"/>
  <c r="AP53" i="3"/>
  <c r="AP65" i="5"/>
  <c r="AJ20" i="5"/>
  <c r="AK20" i="5"/>
  <c r="AL20" i="5"/>
  <c r="AM20" i="5"/>
  <c r="AN20" i="5"/>
  <c r="AO20" i="5"/>
  <c r="AP54" i="3"/>
  <c r="AP20" i="5"/>
  <c r="AJ105" i="5"/>
  <c r="AK105" i="5"/>
  <c r="AL105" i="5"/>
  <c r="AM105" i="5"/>
  <c r="AN105" i="5"/>
  <c r="AO105" i="5"/>
  <c r="AP55" i="3"/>
  <c r="AP105" i="5"/>
  <c r="AJ54" i="5"/>
  <c r="AK54" i="5"/>
  <c r="AL54" i="5"/>
  <c r="AM54" i="5"/>
  <c r="AN54" i="5"/>
  <c r="AO54" i="5"/>
  <c r="AP56" i="3"/>
  <c r="AP54" i="5"/>
  <c r="AJ64" i="5"/>
  <c r="AK64" i="5"/>
  <c r="AL64" i="5"/>
  <c r="AM64" i="5"/>
  <c r="AN64" i="5"/>
  <c r="AO64" i="5"/>
  <c r="AP57" i="3"/>
  <c r="AP64" i="5"/>
  <c r="AJ41" i="5"/>
  <c r="AK41" i="5"/>
  <c r="AL41" i="5"/>
  <c r="AM41" i="5"/>
  <c r="AN41" i="5"/>
  <c r="AO41" i="5"/>
  <c r="AP58" i="3"/>
  <c r="AP41" i="5"/>
  <c r="AJ22" i="5"/>
  <c r="AK22" i="5"/>
  <c r="AL22" i="5"/>
  <c r="AM22" i="5"/>
  <c r="AN22" i="5"/>
  <c r="AO22" i="5"/>
  <c r="AP59" i="3"/>
  <c r="AP22" i="5"/>
  <c r="AJ32" i="5"/>
  <c r="AK32" i="5"/>
  <c r="AL32" i="5"/>
  <c r="AM32" i="5"/>
  <c r="AN32" i="5"/>
  <c r="AO32" i="5"/>
  <c r="AP60" i="3"/>
  <c r="AP32" i="5"/>
  <c r="AJ68" i="5"/>
  <c r="AK68" i="5"/>
  <c r="AL68" i="5"/>
  <c r="AM68" i="5"/>
  <c r="AN68" i="5"/>
  <c r="AO68" i="5"/>
  <c r="AP61" i="3"/>
  <c r="AP68" i="5"/>
  <c r="AJ3" i="5"/>
  <c r="AK3" i="5"/>
  <c r="AL3" i="5"/>
  <c r="AM3" i="5"/>
  <c r="AN3" i="5"/>
  <c r="AO3" i="5"/>
  <c r="AP62" i="3"/>
  <c r="AP3" i="5"/>
  <c r="AJ49" i="5"/>
  <c r="AK49" i="5"/>
  <c r="AL49" i="5"/>
  <c r="AM49" i="5"/>
  <c r="AN49" i="5"/>
  <c r="AO49" i="5"/>
  <c r="AP63" i="3"/>
  <c r="AP49" i="5"/>
  <c r="AJ99" i="5"/>
  <c r="AK99" i="5"/>
  <c r="AL99" i="5"/>
  <c r="AM99" i="5"/>
  <c r="AN99" i="5"/>
  <c r="AO99" i="5"/>
  <c r="AP64" i="3"/>
  <c r="AP99" i="5"/>
  <c r="AJ28" i="5"/>
  <c r="AK28" i="5"/>
  <c r="AL28" i="5"/>
  <c r="AM28" i="5"/>
  <c r="AN28" i="5"/>
  <c r="AO28" i="5"/>
  <c r="AP65" i="3"/>
  <c r="AP28" i="5"/>
  <c r="AJ58" i="5"/>
  <c r="AK58" i="5"/>
  <c r="AL58" i="5"/>
  <c r="AM58" i="5"/>
  <c r="AN58" i="5"/>
  <c r="AO58" i="5"/>
  <c r="AP66" i="3"/>
  <c r="AP58" i="5"/>
  <c r="AJ30" i="5"/>
  <c r="AK30" i="5"/>
  <c r="AL30" i="5"/>
  <c r="AM30" i="5"/>
  <c r="AN30" i="5"/>
  <c r="AO30" i="5"/>
  <c r="AP67" i="3"/>
  <c r="AP30" i="5"/>
  <c r="AJ70" i="5"/>
  <c r="AK70" i="5"/>
  <c r="AL70" i="5"/>
  <c r="AM70" i="5"/>
  <c r="AN70" i="5"/>
  <c r="AO70" i="5"/>
  <c r="AP68" i="3"/>
  <c r="AP70" i="5"/>
  <c r="AJ52" i="5"/>
  <c r="AK52" i="5"/>
  <c r="AL52" i="5"/>
  <c r="AM52" i="5"/>
  <c r="AN52" i="5"/>
  <c r="AO52" i="5"/>
  <c r="AP69" i="3"/>
  <c r="AP52" i="5"/>
  <c r="AJ96" i="5"/>
  <c r="AK96" i="5"/>
  <c r="AL96" i="5"/>
  <c r="AM96" i="5"/>
  <c r="AN96" i="5"/>
  <c r="AO96" i="5"/>
  <c r="AP70" i="3"/>
  <c r="AP96" i="5"/>
  <c r="AJ72" i="5"/>
  <c r="AK72" i="5"/>
  <c r="AL72" i="5"/>
  <c r="AM72" i="5"/>
  <c r="AN72" i="5"/>
  <c r="AO72" i="5"/>
  <c r="AP71" i="3"/>
  <c r="AP72" i="5"/>
  <c r="AJ26" i="5"/>
  <c r="AK26" i="5"/>
  <c r="AL26" i="5"/>
  <c r="AM26" i="5"/>
  <c r="AN26" i="5"/>
  <c r="AO26" i="5"/>
  <c r="AP72" i="3"/>
  <c r="AP26" i="5"/>
  <c r="AJ94" i="5"/>
  <c r="AK94" i="5"/>
  <c r="AL94" i="5"/>
  <c r="AM94" i="5"/>
  <c r="AN94" i="5"/>
  <c r="AO94" i="5"/>
  <c r="AP73" i="3"/>
  <c r="AP94" i="5"/>
  <c r="AJ69" i="5"/>
  <c r="AK69" i="5"/>
  <c r="AL69" i="5"/>
  <c r="AM69" i="5"/>
  <c r="AN69" i="5"/>
  <c r="AO69" i="5"/>
  <c r="AP74" i="3"/>
  <c r="AP69" i="5"/>
  <c r="AJ44" i="5"/>
  <c r="AK44" i="5"/>
  <c r="AL44" i="5"/>
  <c r="AM44" i="5"/>
  <c r="AN44" i="5"/>
  <c r="AO44" i="5"/>
  <c r="AP75" i="3"/>
  <c r="AP44" i="5"/>
  <c r="AJ46" i="5"/>
  <c r="AK46" i="5"/>
  <c r="AL46" i="5"/>
  <c r="AM46" i="5"/>
  <c r="AN46" i="5"/>
  <c r="AO46" i="5"/>
  <c r="AP76" i="3"/>
  <c r="AP46" i="5"/>
  <c r="AJ37" i="5"/>
  <c r="AK37" i="5"/>
  <c r="AL37" i="5"/>
  <c r="AM37" i="5"/>
  <c r="AN37" i="5"/>
  <c r="AO37" i="5"/>
  <c r="AP77" i="3"/>
  <c r="AP37" i="5"/>
  <c r="AJ97" i="5"/>
  <c r="AK97" i="5"/>
  <c r="AL97" i="5"/>
  <c r="AM97" i="5"/>
  <c r="AN97" i="5"/>
  <c r="AO97" i="5"/>
  <c r="AP78" i="3"/>
  <c r="AP97" i="5"/>
  <c r="AJ62" i="5"/>
  <c r="AK62" i="5"/>
  <c r="AL62" i="5"/>
  <c r="AM62" i="5"/>
  <c r="AN62" i="5"/>
  <c r="AO62" i="5"/>
  <c r="AP79" i="3"/>
  <c r="AP62" i="5"/>
  <c r="AJ103" i="5"/>
  <c r="AK103" i="5"/>
  <c r="AL103" i="5"/>
  <c r="AM103" i="5"/>
  <c r="AN103" i="5"/>
  <c r="AO103" i="5"/>
  <c r="AP80" i="3"/>
  <c r="AP103" i="5"/>
  <c r="AJ47" i="5"/>
  <c r="AK47" i="5"/>
  <c r="AL47" i="5"/>
  <c r="AM47" i="5"/>
  <c r="AN47" i="5"/>
  <c r="AO47" i="5"/>
  <c r="AP81" i="3"/>
  <c r="AP47" i="5"/>
  <c r="AJ40" i="5"/>
  <c r="AK40" i="5"/>
  <c r="AL40" i="5"/>
  <c r="AM40" i="5"/>
  <c r="AN40" i="5"/>
  <c r="AO40" i="5"/>
  <c r="AP82" i="3"/>
  <c r="AP40" i="5"/>
  <c r="AJ8" i="5"/>
  <c r="AK8" i="5"/>
  <c r="AL8" i="5"/>
  <c r="AM8" i="5"/>
  <c r="AN8" i="5"/>
  <c r="AO8" i="5"/>
  <c r="AP83" i="3"/>
  <c r="AP8" i="5"/>
  <c r="AJ57" i="5"/>
  <c r="AK57" i="5"/>
  <c r="AL57" i="5"/>
  <c r="AM57" i="5"/>
  <c r="AN57" i="5"/>
  <c r="AO57" i="5"/>
  <c r="AP84" i="3"/>
  <c r="AP57" i="5"/>
  <c r="AJ56" i="5"/>
  <c r="AK56" i="5"/>
  <c r="AL56" i="5"/>
  <c r="AM56" i="5"/>
  <c r="AN56" i="5"/>
  <c r="AO56" i="5"/>
  <c r="AP85" i="3"/>
  <c r="AP56" i="5"/>
  <c r="AJ42" i="5"/>
  <c r="AK42" i="5"/>
  <c r="AL42" i="5"/>
  <c r="AM42" i="5"/>
  <c r="AN42" i="5"/>
  <c r="AO42" i="5"/>
  <c r="AP86" i="3"/>
  <c r="AP42" i="5"/>
  <c r="AJ35" i="5"/>
  <c r="AK35" i="5"/>
  <c r="AL35" i="5"/>
  <c r="AM35" i="5"/>
  <c r="AN35" i="5"/>
  <c r="AO35" i="5"/>
  <c r="AP87" i="3"/>
  <c r="AP35" i="5"/>
  <c r="AJ80" i="5"/>
  <c r="AK80" i="5"/>
  <c r="AL80" i="5"/>
  <c r="AM80" i="5"/>
  <c r="AN80" i="5"/>
  <c r="AO80" i="5"/>
  <c r="AP88" i="3"/>
  <c r="AP80" i="5"/>
  <c r="AJ73" i="5"/>
  <c r="AK73" i="5"/>
  <c r="AL73" i="5"/>
  <c r="AM73" i="5"/>
  <c r="AN73" i="5"/>
  <c r="AO73" i="5"/>
  <c r="AP89" i="3"/>
  <c r="AP73" i="5"/>
  <c r="AJ16" i="5"/>
  <c r="AK16" i="5"/>
  <c r="AL16" i="5"/>
  <c r="AM16" i="5"/>
  <c r="AN16" i="5"/>
  <c r="AO16" i="5"/>
  <c r="AP90" i="3"/>
  <c r="AP16" i="5"/>
  <c r="AJ89" i="5"/>
  <c r="AK89" i="5"/>
  <c r="AL89" i="5"/>
  <c r="AM89" i="5"/>
  <c r="AN89" i="5"/>
  <c r="AO89" i="5"/>
  <c r="AP91" i="3"/>
  <c r="AP89" i="5"/>
  <c r="AJ19" i="5"/>
  <c r="AK19" i="5"/>
  <c r="AL19" i="5"/>
  <c r="AM19" i="5"/>
  <c r="AN19" i="5"/>
  <c r="AO19" i="5"/>
  <c r="AP92" i="3"/>
  <c r="AP19" i="5"/>
  <c r="AJ50" i="5"/>
  <c r="AK50" i="5"/>
  <c r="AL50" i="5"/>
  <c r="AM50" i="5"/>
  <c r="AN50" i="5"/>
  <c r="AO50" i="5"/>
  <c r="AP93" i="3"/>
  <c r="AP50" i="5"/>
  <c r="AJ39" i="5"/>
  <c r="AK39" i="5"/>
  <c r="AL39" i="5"/>
  <c r="AM39" i="5"/>
  <c r="AN39" i="5"/>
  <c r="AO39" i="5"/>
  <c r="AP94" i="3"/>
  <c r="AP39" i="5"/>
  <c r="AJ109" i="5"/>
  <c r="AK109" i="5"/>
  <c r="AL109" i="5"/>
  <c r="AM109" i="5"/>
  <c r="AN109" i="5"/>
  <c r="AO109" i="5"/>
  <c r="AP95" i="3"/>
  <c r="AP109" i="5"/>
  <c r="AJ93" i="5"/>
  <c r="AK93" i="5"/>
  <c r="AL93" i="5"/>
  <c r="AM93" i="5"/>
  <c r="AN93" i="5"/>
  <c r="AO93" i="5"/>
  <c r="AP96" i="3"/>
  <c r="AP93" i="5"/>
  <c r="AJ5" i="5"/>
  <c r="AK5" i="5"/>
  <c r="AL5" i="5"/>
  <c r="AM5" i="5"/>
  <c r="AN5" i="5"/>
  <c r="AO5" i="5"/>
  <c r="AP97" i="3"/>
  <c r="AP5" i="5"/>
  <c r="AJ9" i="5"/>
  <c r="AK9" i="5"/>
  <c r="AL9" i="5"/>
  <c r="AM9" i="5"/>
  <c r="AN9" i="5"/>
  <c r="AO9" i="5"/>
  <c r="AP98" i="3"/>
  <c r="AP9" i="5"/>
  <c r="AJ18" i="5"/>
  <c r="AK18" i="5"/>
  <c r="AL18" i="5"/>
  <c r="AM18" i="5"/>
  <c r="AN18" i="5"/>
  <c r="AO18" i="5"/>
  <c r="AP99" i="3"/>
  <c r="AP18" i="5"/>
  <c r="AJ95" i="5"/>
  <c r="AK95" i="5"/>
  <c r="AL95" i="5"/>
  <c r="AM95" i="5"/>
  <c r="AN95" i="5"/>
  <c r="AO95" i="5"/>
  <c r="AP100" i="3"/>
  <c r="AP95" i="5"/>
  <c r="AJ67" i="5"/>
  <c r="AK67" i="5"/>
  <c r="AL67" i="5"/>
  <c r="AM67" i="5"/>
  <c r="AN67" i="5"/>
  <c r="AO67" i="5"/>
  <c r="AP101" i="3"/>
  <c r="AP67" i="5"/>
  <c r="AJ87" i="5"/>
  <c r="AK87" i="5"/>
  <c r="AL87" i="5"/>
  <c r="AM87" i="5"/>
  <c r="AN87" i="5"/>
  <c r="AO87" i="5"/>
  <c r="AP102" i="3"/>
  <c r="AP87" i="5"/>
  <c r="AJ82" i="5"/>
  <c r="AK82" i="5"/>
  <c r="AL82" i="5"/>
  <c r="AM82" i="5"/>
  <c r="AN82" i="5"/>
  <c r="AO82" i="5"/>
  <c r="AP103" i="3"/>
  <c r="AP82" i="5"/>
  <c r="AJ34" i="5"/>
  <c r="AK34" i="5"/>
  <c r="AL34" i="5"/>
  <c r="AM34" i="5"/>
  <c r="AN34" i="5"/>
  <c r="AO34" i="5"/>
  <c r="AP104" i="3"/>
  <c r="AP34" i="5"/>
  <c r="AJ92" i="5"/>
  <c r="AK92" i="5"/>
  <c r="AL92" i="5"/>
  <c r="AM92" i="5"/>
  <c r="AN92" i="5"/>
  <c r="AO92" i="5"/>
  <c r="AP105" i="3"/>
  <c r="AP92" i="5"/>
  <c r="AJ31" i="5"/>
  <c r="AK31" i="5"/>
  <c r="AL31" i="5"/>
  <c r="AM31" i="5"/>
  <c r="AN31" i="5"/>
  <c r="AO31" i="5"/>
  <c r="AP106" i="3"/>
  <c r="AP31" i="5"/>
  <c r="AJ83" i="5"/>
  <c r="AK83" i="5"/>
  <c r="AL83" i="5"/>
  <c r="AM83" i="5"/>
  <c r="AN83" i="5"/>
  <c r="AO83" i="5"/>
  <c r="AP107" i="3"/>
  <c r="AP83" i="5"/>
  <c r="AJ102" i="5"/>
  <c r="AK102" i="5"/>
  <c r="AL102" i="5"/>
  <c r="AM102" i="5"/>
  <c r="AN102" i="5"/>
  <c r="AO102" i="5"/>
  <c r="AP108" i="3"/>
  <c r="AP102" i="5"/>
  <c r="AJ23" i="5"/>
  <c r="AK23" i="5"/>
  <c r="AL23" i="5"/>
  <c r="AM23" i="5"/>
  <c r="AN23" i="5"/>
  <c r="AO23" i="5"/>
  <c r="AP109" i="3"/>
  <c r="AP23" i="5"/>
  <c r="AJ112" i="5"/>
  <c r="AK112" i="5"/>
  <c r="AL112" i="5"/>
  <c r="AM112" i="5"/>
  <c r="AN112" i="5"/>
  <c r="AO112" i="5"/>
  <c r="AP110" i="3"/>
  <c r="AP112" i="5"/>
  <c r="AJ79" i="5"/>
  <c r="AK79" i="5"/>
  <c r="AL79" i="5"/>
  <c r="AM79" i="5"/>
  <c r="AN79" i="5"/>
  <c r="AO79" i="5"/>
  <c r="AP111" i="3"/>
  <c r="AP79" i="5"/>
  <c r="AJ113" i="5"/>
  <c r="AK113" i="5"/>
  <c r="AL113" i="5"/>
  <c r="AM113" i="5"/>
  <c r="AN113" i="5"/>
  <c r="AO113" i="5"/>
  <c r="AP112" i="3"/>
  <c r="AP113" i="5"/>
  <c r="AJ106" i="5"/>
  <c r="AK106" i="5"/>
  <c r="AL106" i="5"/>
  <c r="AM106" i="5"/>
  <c r="AN106" i="5"/>
  <c r="AO106" i="5"/>
  <c r="AP113" i="3"/>
  <c r="AP106" i="5"/>
  <c r="AP3" i="3"/>
  <c r="AP59" i="5"/>
  <c r="AO59" i="5"/>
  <c r="AN59" i="5"/>
  <c r="AM59" i="5"/>
  <c r="AL59" i="5"/>
  <c r="AK59" i="5"/>
  <c r="AJ59" i="5"/>
  <c r="AB38" i="5"/>
  <c r="AC38" i="5"/>
  <c r="AD38" i="5"/>
  <c r="AE38" i="5"/>
  <c r="AF38" i="5"/>
  <c r="AG38" i="5"/>
  <c r="AH4" i="3"/>
  <c r="AH38" i="5"/>
  <c r="AB6" i="5"/>
  <c r="AC6" i="5"/>
  <c r="AD6" i="5"/>
  <c r="AE6" i="5"/>
  <c r="AF6" i="5"/>
  <c r="AG6" i="5"/>
  <c r="AH5" i="3"/>
  <c r="AH6" i="5"/>
  <c r="AB85" i="5"/>
  <c r="AC85" i="5"/>
  <c r="AD85" i="5"/>
  <c r="AE85" i="5"/>
  <c r="AF85" i="5"/>
  <c r="AG85" i="5"/>
  <c r="AH6" i="3"/>
  <c r="AH85" i="5"/>
  <c r="AB63" i="5"/>
  <c r="AC63" i="5"/>
  <c r="AD63" i="5"/>
  <c r="AE63" i="5"/>
  <c r="AF63" i="5"/>
  <c r="AG63" i="5"/>
  <c r="AH7" i="3"/>
  <c r="AH63" i="5"/>
  <c r="AB76" i="5"/>
  <c r="AC76" i="5"/>
  <c r="AD76" i="5"/>
  <c r="AE76" i="5"/>
  <c r="AF76" i="5"/>
  <c r="AG76" i="5"/>
  <c r="AH8" i="3"/>
  <c r="AH76" i="5"/>
  <c r="AB45" i="5"/>
  <c r="AC45" i="5"/>
  <c r="AD45" i="5"/>
  <c r="AE45" i="5"/>
  <c r="AF45" i="5"/>
  <c r="AG45" i="5"/>
  <c r="AH9" i="3"/>
  <c r="AH45" i="5"/>
  <c r="AB48" i="5"/>
  <c r="AC48" i="5"/>
  <c r="AD48" i="5"/>
  <c r="AE48" i="5"/>
  <c r="AF48" i="5"/>
  <c r="AG48" i="5"/>
  <c r="AH10" i="3"/>
  <c r="AH48" i="5"/>
  <c r="AB81" i="5"/>
  <c r="AC81" i="5"/>
  <c r="AD81" i="5"/>
  <c r="AE81" i="5"/>
  <c r="AF81" i="5"/>
  <c r="AG81" i="5"/>
  <c r="AH11" i="3"/>
  <c r="AH81" i="5"/>
  <c r="AB27" i="5"/>
  <c r="AC27" i="5"/>
  <c r="AD27" i="5"/>
  <c r="AE27" i="5"/>
  <c r="AF27" i="5"/>
  <c r="AG27" i="5"/>
  <c r="AH12" i="3"/>
  <c r="AH27" i="5"/>
  <c r="AB33" i="5"/>
  <c r="AC33" i="5"/>
  <c r="AD33" i="5"/>
  <c r="AE33" i="5"/>
  <c r="AF33" i="5"/>
  <c r="AG33" i="5"/>
  <c r="AH13" i="3"/>
  <c r="AH33" i="5"/>
  <c r="AB14" i="5"/>
  <c r="AC14" i="5"/>
  <c r="AD14" i="5"/>
  <c r="AE14" i="5"/>
  <c r="AF14" i="5"/>
  <c r="AG14" i="5"/>
  <c r="AH14" i="3"/>
  <c r="AH14" i="5"/>
  <c r="AB90" i="5"/>
  <c r="AC90" i="5"/>
  <c r="AD90" i="5"/>
  <c r="AE90" i="5"/>
  <c r="AF90" i="5"/>
  <c r="AG90" i="5"/>
  <c r="AH15" i="3"/>
  <c r="AH90" i="5"/>
  <c r="AB13" i="5"/>
  <c r="AC13" i="5"/>
  <c r="AD13" i="5"/>
  <c r="AE13" i="5"/>
  <c r="AF13" i="5"/>
  <c r="AG13" i="5"/>
  <c r="AH16" i="3"/>
  <c r="AH13" i="5"/>
  <c r="AB60" i="5"/>
  <c r="AC60" i="5"/>
  <c r="AD60" i="5"/>
  <c r="AE60" i="5"/>
  <c r="AF60" i="5"/>
  <c r="AG60" i="5"/>
  <c r="AH17" i="3"/>
  <c r="AH60" i="5"/>
  <c r="AB53" i="5"/>
  <c r="AC53" i="5"/>
  <c r="AD53" i="5"/>
  <c r="AE53" i="5"/>
  <c r="AF53" i="5"/>
  <c r="AG53" i="5"/>
  <c r="AH18" i="3"/>
  <c r="AH53" i="5"/>
  <c r="AB55" i="5"/>
  <c r="AC55" i="5"/>
  <c r="AD55" i="5"/>
  <c r="AE55" i="5"/>
  <c r="AF55" i="5"/>
  <c r="AG55" i="5"/>
  <c r="AH19" i="3"/>
  <c r="AH55" i="5"/>
  <c r="AB91" i="5"/>
  <c r="AC91" i="5"/>
  <c r="AD91" i="5"/>
  <c r="AE91" i="5"/>
  <c r="AF91" i="5"/>
  <c r="AG91" i="5"/>
  <c r="AH20" i="3"/>
  <c r="AH91" i="5"/>
  <c r="AB110" i="5"/>
  <c r="AC110" i="5"/>
  <c r="AD110" i="5"/>
  <c r="AE110" i="5"/>
  <c r="AF110" i="5"/>
  <c r="AG110" i="5"/>
  <c r="AH21" i="3"/>
  <c r="AH110" i="5"/>
  <c r="AB84" i="5"/>
  <c r="AC84" i="5"/>
  <c r="AD84" i="5"/>
  <c r="AE84" i="5"/>
  <c r="AF84" i="5"/>
  <c r="AG84" i="5"/>
  <c r="AH22" i="3"/>
  <c r="AH84" i="5"/>
  <c r="AB10" i="5"/>
  <c r="AC10" i="5"/>
  <c r="AD10" i="5"/>
  <c r="AE10" i="5"/>
  <c r="AF10" i="5"/>
  <c r="AG10" i="5"/>
  <c r="AH23" i="3"/>
  <c r="AH10" i="5"/>
  <c r="AB75" i="5"/>
  <c r="AC75" i="5"/>
  <c r="AD75" i="5"/>
  <c r="AE75" i="5"/>
  <c r="AF75" i="5"/>
  <c r="AG75" i="5"/>
  <c r="AH24" i="3"/>
  <c r="AH75" i="5"/>
  <c r="AB88" i="5"/>
  <c r="AC88" i="5"/>
  <c r="AD88" i="5"/>
  <c r="AE88" i="5"/>
  <c r="AF88" i="5"/>
  <c r="AG88" i="5"/>
  <c r="AH25" i="3"/>
  <c r="AH88" i="5"/>
  <c r="AB66" i="5"/>
  <c r="AC66" i="5"/>
  <c r="AD66" i="5"/>
  <c r="AE66" i="5"/>
  <c r="AF66" i="5"/>
  <c r="AG66" i="5"/>
  <c r="AH26" i="3"/>
  <c r="AH66" i="5"/>
  <c r="AB25" i="5"/>
  <c r="AC25" i="5"/>
  <c r="AD25" i="5"/>
  <c r="AE25" i="5"/>
  <c r="AF25" i="5"/>
  <c r="AG25" i="5"/>
  <c r="AH27" i="3"/>
  <c r="AH25" i="5"/>
  <c r="AB74" i="5"/>
  <c r="AC74" i="5"/>
  <c r="AD74" i="5"/>
  <c r="AE74" i="5"/>
  <c r="AF74" i="5"/>
  <c r="AG74" i="5"/>
  <c r="AH28" i="3"/>
  <c r="AH74" i="5"/>
  <c r="AB24" i="5"/>
  <c r="AC24" i="5"/>
  <c r="AD24" i="5"/>
  <c r="AE24" i="5"/>
  <c r="AF24" i="5"/>
  <c r="AG24" i="5"/>
  <c r="AH29" i="3"/>
  <c r="AH24" i="5"/>
  <c r="AB71" i="5"/>
  <c r="AC71" i="5"/>
  <c r="AD71" i="5"/>
  <c r="AE71" i="5"/>
  <c r="AF71" i="5"/>
  <c r="AG71" i="5"/>
  <c r="AH30" i="3"/>
  <c r="AH71" i="5"/>
  <c r="AB15" i="5"/>
  <c r="AC15" i="5"/>
  <c r="AD15" i="5"/>
  <c r="AE15" i="5"/>
  <c r="AF15" i="5"/>
  <c r="AG15" i="5"/>
  <c r="AH31" i="3"/>
  <c r="AH15" i="5"/>
  <c r="AB11" i="5"/>
  <c r="AC11" i="5"/>
  <c r="AD11" i="5"/>
  <c r="AE11" i="5"/>
  <c r="AF11" i="5"/>
  <c r="AG11" i="5"/>
  <c r="AH32" i="3"/>
  <c r="AH11" i="5"/>
  <c r="AB86" i="5"/>
  <c r="AC86" i="5"/>
  <c r="AD86" i="5"/>
  <c r="AE86" i="5"/>
  <c r="AF86" i="5"/>
  <c r="AG86" i="5"/>
  <c r="AH33" i="3"/>
  <c r="AH86" i="5"/>
  <c r="AB51" i="5"/>
  <c r="AC51" i="5"/>
  <c r="AD51" i="5"/>
  <c r="AE51" i="5"/>
  <c r="AF51" i="5"/>
  <c r="AG51" i="5"/>
  <c r="AH34" i="3"/>
  <c r="AH51" i="5"/>
  <c r="AB4" i="5"/>
  <c r="AC4" i="5"/>
  <c r="AD4" i="5"/>
  <c r="AE4" i="5"/>
  <c r="AF4" i="5"/>
  <c r="AG4" i="5"/>
  <c r="AH35" i="3"/>
  <c r="AH4" i="5"/>
  <c r="AB17" i="5"/>
  <c r="AC17" i="5"/>
  <c r="AD17" i="5"/>
  <c r="AE17" i="5"/>
  <c r="AF17" i="5"/>
  <c r="AG17" i="5"/>
  <c r="AH36" i="3"/>
  <c r="AH17" i="5"/>
  <c r="AB100" i="5"/>
  <c r="AC100" i="5"/>
  <c r="AD100" i="5"/>
  <c r="AE100" i="5"/>
  <c r="AF100" i="5"/>
  <c r="AG100" i="5"/>
  <c r="AH37" i="3"/>
  <c r="AH100" i="5"/>
  <c r="AB78" i="5"/>
  <c r="AC78" i="5"/>
  <c r="AD78" i="5"/>
  <c r="AE78" i="5"/>
  <c r="AF78" i="5"/>
  <c r="AG78" i="5"/>
  <c r="AH38" i="3"/>
  <c r="AH78" i="5"/>
  <c r="AB43" i="5"/>
  <c r="AC43" i="5"/>
  <c r="AD43" i="5"/>
  <c r="AE43" i="5"/>
  <c r="AF43" i="5"/>
  <c r="AG43" i="5"/>
  <c r="AH39" i="3"/>
  <c r="AH43" i="5"/>
  <c r="AB111" i="5"/>
  <c r="AC111" i="5"/>
  <c r="AD111" i="5"/>
  <c r="AE111" i="5"/>
  <c r="AF111" i="5"/>
  <c r="AG111" i="5"/>
  <c r="AH40" i="3"/>
  <c r="AH111" i="5"/>
  <c r="AB7" i="5"/>
  <c r="AC7" i="5"/>
  <c r="AD7" i="5"/>
  <c r="AE7" i="5"/>
  <c r="AF7" i="5"/>
  <c r="AG7" i="5"/>
  <c r="AH41" i="3"/>
  <c r="AH7" i="5"/>
  <c r="AB29" i="5"/>
  <c r="AC29" i="5"/>
  <c r="AD29" i="5"/>
  <c r="AE29" i="5"/>
  <c r="AF29" i="5"/>
  <c r="AG29" i="5"/>
  <c r="AH42" i="3"/>
  <c r="AH29" i="5"/>
  <c r="AB61" i="5"/>
  <c r="AC61" i="5"/>
  <c r="AD61" i="5"/>
  <c r="AE61" i="5"/>
  <c r="AF61" i="5"/>
  <c r="AG61" i="5"/>
  <c r="AH43" i="3"/>
  <c r="AH61" i="5"/>
  <c r="AB36" i="5"/>
  <c r="AC36" i="5"/>
  <c r="AD36" i="5"/>
  <c r="AE36" i="5"/>
  <c r="AF36" i="5"/>
  <c r="AG36" i="5"/>
  <c r="AH44" i="3"/>
  <c r="AH36" i="5"/>
  <c r="AB98" i="5"/>
  <c r="AC98" i="5"/>
  <c r="AD98" i="5"/>
  <c r="AE98" i="5"/>
  <c r="AF98" i="5"/>
  <c r="AG98" i="5"/>
  <c r="AH46" i="3"/>
  <c r="AH98" i="5"/>
  <c r="AB21" i="5"/>
  <c r="AC21" i="5"/>
  <c r="AD21" i="5"/>
  <c r="AE21" i="5"/>
  <c r="AF21" i="5"/>
  <c r="AG21" i="5"/>
  <c r="AH47" i="3"/>
  <c r="AH21" i="5"/>
  <c r="AB101" i="5"/>
  <c r="AC101" i="5"/>
  <c r="AD101" i="5"/>
  <c r="AE101" i="5"/>
  <c r="AF101" i="5"/>
  <c r="AG101" i="5"/>
  <c r="AH48" i="3"/>
  <c r="AH101" i="5"/>
  <c r="AB107" i="5"/>
  <c r="AC107" i="5"/>
  <c r="AD107" i="5"/>
  <c r="AE107" i="5"/>
  <c r="AF107" i="5"/>
  <c r="AG107" i="5"/>
  <c r="AH49" i="3"/>
  <c r="AH107" i="5"/>
  <c r="AB12" i="5"/>
  <c r="AC12" i="5"/>
  <c r="AD12" i="5"/>
  <c r="AE12" i="5"/>
  <c r="AF12" i="5"/>
  <c r="AG12" i="5"/>
  <c r="AH50" i="3"/>
  <c r="AH12" i="5"/>
  <c r="AB77" i="5"/>
  <c r="AC77" i="5"/>
  <c r="AD77" i="5"/>
  <c r="AE77" i="5"/>
  <c r="AF77" i="5"/>
  <c r="AG77" i="5"/>
  <c r="AH51" i="3"/>
  <c r="AH77" i="5"/>
  <c r="AB108" i="5"/>
  <c r="AC108" i="5"/>
  <c r="AD108" i="5"/>
  <c r="AE108" i="5"/>
  <c r="AF108" i="5"/>
  <c r="AG108" i="5"/>
  <c r="AH52" i="3"/>
  <c r="AH108" i="5"/>
  <c r="AB65" i="5"/>
  <c r="AC65" i="5"/>
  <c r="AD65" i="5"/>
  <c r="AE65" i="5"/>
  <c r="AF65" i="5"/>
  <c r="AG65" i="5"/>
  <c r="AH53" i="3"/>
  <c r="AH65" i="5"/>
  <c r="AB20" i="5"/>
  <c r="AC20" i="5"/>
  <c r="AD20" i="5"/>
  <c r="AE20" i="5"/>
  <c r="AF20" i="5"/>
  <c r="AG20" i="5"/>
  <c r="AH54" i="3"/>
  <c r="AH20" i="5"/>
  <c r="AB105" i="5"/>
  <c r="AC105" i="5"/>
  <c r="AD105" i="5"/>
  <c r="AE105" i="5"/>
  <c r="AF105" i="5"/>
  <c r="AG105" i="5"/>
  <c r="AH55" i="3"/>
  <c r="AH105" i="5"/>
  <c r="AB54" i="5"/>
  <c r="AC54" i="5"/>
  <c r="AD54" i="5"/>
  <c r="AE54" i="5"/>
  <c r="AF54" i="5"/>
  <c r="AG54" i="5"/>
  <c r="AH56" i="3"/>
  <c r="AH54" i="5"/>
  <c r="AB64" i="5"/>
  <c r="AC64" i="5"/>
  <c r="AD64" i="5"/>
  <c r="AE64" i="5"/>
  <c r="AF64" i="5"/>
  <c r="AG64" i="5"/>
  <c r="AH57" i="3"/>
  <c r="AH64" i="5"/>
  <c r="AB41" i="5"/>
  <c r="AC41" i="5"/>
  <c r="AD41" i="5"/>
  <c r="AE41" i="5"/>
  <c r="AF41" i="5"/>
  <c r="AG41" i="5"/>
  <c r="AH58" i="3"/>
  <c r="AH41" i="5"/>
  <c r="AB22" i="5"/>
  <c r="AC22" i="5"/>
  <c r="AD22" i="5"/>
  <c r="AE22" i="5"/>
  <c r="AF22" i="5"/>
  <c r="AG22" i="5"/>
  <c r="AH59" i="3"/>
  <c r="AH22" i="5"/>
  <c r="AB32" i="5"/>
  <c r="AC32" i="5"/>
  <c r="AD32" i="5"/>
  <c r="AE32" i="5"/>
  <c r="AF32" i="5"/>
  <c r="AG32" i="5"/>
  <c r="AH60" i="3"/>
  <c r="AH32" i="5"/>
  <c r="AB68" i="5"/>
  <c r="AC68" i="5"/>
  <c r="AD68" i="5"/>
  <c r="AE68" i="5"/>
  <c r="AF68" i="5"/>
  <c r="AG68" i="5"/>
  <c r="AH61" i="3"/>
  <c r="AH68" i="5"/>
  <c r="AB3" i="5"/>
  <c r="AC3" i="5"/>
  <c r="AD3" i="5"/>
  <c r="AE3" i="5"/>
  <c r="AF3" i="5"/>
  <c r="AG3" i="5"/>
  <c r="AH62" i="3"/>
  <c r="AH3" i="5"/>
  <c r="AB49" i="5"/>
  <c r="AC49" i="5"/>
  <c r="AD49" i="5"/>
  <c r="AE49" i="5"/>
  <c r="AF49" i="5"/>
  <c r="AG49" i="5"/>
  <c r="AH63" i="3"/>
  <c r="AH49" i="5"/>
  <c r="AB99" i="5"/>
  <c r="AC99" i="5"/>
  <c r="AD99" i="5"/>
  <c r="AE99" i="5"/>
  <c r="AF99" i="5"/>
  <c r="AG99" i="5"/>
  <c r="AH64" i="3"/>
  <c r="AH99" i="5"/>
  <c r="AB28" i="5"/>
  <c r="AC28" i="5"/>
  <c r="AD28" i="5"/>
  <c r="AE28" i="5"/>
  <c r="AF28" i="5"/>
  <c r="AG28" i="5"/>
  <c r="AH65" i="3"/>
  <c r="AH28" i="5"/>
  <c r="AB58" i="5"/>
  <c r="AC58" i="5"/>
  <c r="AD58" i="5"/>
  <c r="AE58" i="5"/>
  <c r="AF58" i="5"/>
  <c r="AG58" i="5"/>
  <c r="AH66" i="3"/>
  <c r="AH58" i="5"/>
  <c r="AB30" i="5"/>
  <c r="AC30" i="5"/>
  <c r="AD30" i="5"/>
  <c r="AE30" i="5"/>
  <c r="AF30" i="5"/>
  <c r="AG30" i="5"/>
  <c r="AH67" i="3"/>
  <c r="AH30" i="5"/>
  <c r="AB70" i="5"/>
  <c r="AC70" i="5"/>
  <c r="AD70" i="5"/>
  <c r="AE70" i="5"/>
  <c r="AF70" i="5"/>
  <c r="AG70" i="5"/>
  <c r="AH68" i="3"/>
  <c r="AH70" i="5"/>
  <c r="AB52" i="5"/>
  <c r="AC52" i="5"/>
  <c r="AD52" i="5"/>
  <c r="AE52" i="5"/>
  <c r="AF52" i="5"/>
  <c r="AG52" i="5"/>
  <c r="AH69" i="3"/>
  <c r="AH52" i="5"/>
  <c r="AB96" i="5"/>
  <c r="AC96" i="5"/>
  <c r="AD96" i="5"/>
  <c r="AE96" i="5"/>
  <c r="AF96" i="5"/>
  <c r="AG96" i="5"/>
  <c r="AH70" i="3"/>
  <c r="AH96" i="5"/>
  <c r="AB72" i="5"/>
  <c r="AC72" i="5"/>
  <c r="AD72" i="5"/>
  <c r="AE72" i="5"/>
  <c r="AF72" i="5"/>
  <c r="AG72" i="5"/>
  <c r="AH71" i="3"/>
  <c r="AH72" i="5"/>
  <c r="AB26" i="5"/>
  <c r="AC26" i="5"/>
  <c r="AD26" i="5"/>
  <c r="AE26" i="5"/>
  <c r="AF26" i="5"/>
  <c r="AG26" i="5"/>
  <c r="AH72" i="3"/>
  <c r="AH26" i="5"/>
  <c r="AB94" i="5"/>
  <c r="AC94" i="5"/>
  <c r="AD94" i="5"/>
  <c r="AE94" i="5"/>
  <c r="AF94" i="5"/>
  <c r="AG94" i="5"/>
  <c r="AH73" i="3"/>
  <c r="AH94" i="5"/>
  <c r="AB69" i="5"/>
  <c r="AC69" i="5"/>
  <c r="AD69" i="5"/>
  <c r="AE69" i="5"/>
  <c r="AF69" i="5"/>
  <c r="AG69" i="5"/>
  <c r="AH74" i="3"/>
  <c r="AH69" i="5"/>
  <c r="AB44" i="5"/>
  <c r="AC44" i="5"/>
  <c r="AD44" i="5"/>
  <c r="AE44" i="5"/>
  <c r="AF44" i="5"/>
  <c r="AG44" i="5"/>
  <c r="AH75" i="3"/>
  <c r="AH44" i="5"/>
  <c r="AB46" i="5"/>
  <c r="AC46" i="5"/>
  <c r="AD46" i="5"/>
  <c r="AE46" i="5"/>
  <c r="AF46" i="5"/>
  <c r="AG46" i="5"/>
  <c r="AH76" i="3"/>
  <c r="AH46" i="5"/>
  <c r="AB37" i="5"/>
  <c r="AC37" i="5"/>
  <c r="AD37" i="5"/>
  <c r="AE37" i="5"/>
  <c r="AF37" i="5"/>
  <c r="AG37" i="5"/>
  <c r="AH77" i="3"/>
  <c r="AH37" i="5"/>
  <c r="AB97" i="5"/>
  <c r="AC97" i="5"/>
  <c r="AD97" i="5"/>
  <c r="AE97" i="5"/>
  <c r="AF97" i="5"/>
  <c r="AG97" i="5"/>
  <c r="AH78" i="3"/>
  <c r="AH97" i="5"/>
  <c r="AB62" i="5"/>
  <c r="AC62" i="5"/>
  <c r="AD62" i="5"/>
  <c r="AE62" i="5"/>
  <c r="AF62" i="5"/>
  <c r="AG62" i="5"/>
  <c r="AH79" i="3"/>
  <c r="AH62" i="5"/>
  <c r="AB103" i="5"/>
  <c r="AC103" i="5"/>
  <c r="AD103" i="5"/>
  <c r="AE103" i="5"/>
  <c r="AF103" i="5"/>
  <c r="AG103" i="5"/>
  <c r="AH80" i="3"/>
  <c r="AH103" i="5"/>
  <c r="AB47" i="5"/>
  <c r="AC47" i="5"/>
  <c r="AD47" i="5"/>
  <c r="AE47" i="5"/>
  <c r="AF47" i="5"/>
  <c r="AG47" i="5"/>
  <c r="AH81" i="3"/>
  <c r="AH47" i="5"/>
  <c r="AB40" i="5"/>
  <c r="AC40" i="5"/>
  <c r="AD40" i="5"/>
  <c r="AE40" i="5"/>
  <c r="AF40" i="5"/>
  <c r="AG40" i="5"/>
  <c r="AH82" i="3"/>
  <c r="AH40" i="5"/>
  <c r="AB8" i="5"/>
  <c r="AC8" i="5"/>
  <c r="AD8" i="5"/>
  <c r="AE8" i="5"/>
  <c r="AF8" i="5"/>
  <c r="AG8" i="5"/>
  <c r="AH83" i="3"/>
  <c r="AH8" i="5"/>
  <c r="AB57" i="5"/>
  <c r="AC57" i="5"/>
  <c r="AD57" i="5"/>
  <c r="AE57" i="5"/>
  <c r="AF57" i="5"/>
  <c r="AG57" i="5"/>
  <c r="AH84" i="3"/>
  <c r="AH57" i="5"/>
  <c r="AB56" i="5"/>
  <c r="AC56" i="5"/>
  <c r="AD56" i="5"/>
  <c r="AE56" i="5"/>
  <c r="AF56" i="5"/>
  <c r="AG56" i="5"/>
  <c r="AH85" i="3"/>
  <c r="AH56" i="5"/>
  <c r="AB42" i="5"/>
  <c r="AC42" i="5"/>
  <c r="AD42" i="5"/>
  <c r="AE42" i="5"/>
  <c r="AF42" i="5"/>
  <c r="AG42" i="5"/>
  <c r="AH86" i="3"/>
  <c r="AH42" i="5"/>
  <c r="AB35" i="5"/>
  <c r="AC35" i="5"/>
  <c r="AD35" i="5"/>
  <c r="AE35" i="5"/>
  <c r="AF35" i="5"/>
  <c r="AG35" i="5"/>
  <c r="AH87" i="3"/>
  <c r="AH35" i="5"/>
  <c r="AB80" i="5"/>
  <c r="AC80" i="5"/>
  <c r="AD80" i="5"/>
  <c r="AE80" i="5"/>
  <c r="AF80" i="5"/>
  <c r="AG80" i="5"/>
  <c r="AH88" i="3"/>
  <c r="AH80" i="5"/>
  <c r="AB73" i="5"/>
  <c r="AC73" i="5"/>
  <c r="AD73" i="5"/>
  <c r="AE73" i="5"/>
  <c r="AF73" i="5"/>
  <c r="AG73" i="5"/>
  <c r="AH89" i="3"/>
  <c r="AH73" i="5"/>
  <c r="AB16" i="5"/>
  <c r="AC16" i="5"/>
  <c r="AD16" i="5"/>
  <c r="AE16" i="5"/>
  <c r="AF16" i="5"/>
  <c r="AG16" i="5"/>
  <c r="AH90" i="3"/>
  <c r="AH16" i="5"/>
  <c r="AB89" i="5"/>
  <c r="AC89" i="5"/>
  <c r="AD89" i="5"/>
  <c r="AE89" i="5"/>
  <c r="AF89" i="5"/>
  <c r="AG89" i="5"/>
  <c r="AH91" i="3"/>
  <c r="AH89" i="5"/>
  <c r="AB19" i="5"/>
  <c r="AC19" i="5"/>
  <c r="AD19" i="5"/>
  <c r="AE19" i="5"/>
  <c r="AF19" i="5"/>
  <c r="AG19" i="5"/>
  <c r="AH92" i="3"/>
  <c r="AH19" i="5"/>
  <c r="AB50" i="5"/>
  <c r="AC50" i="5"/>
  <c r="AD50" i="5"/>
  <c r="AE50" i="5"/>
  <c r="AF50" i="5"/>
  <c r="AG50" i="5"/>
  <c r="AH93" i="3"/>
  <c r="AH50" i="5"/>
  <c r="AB39" i="5"/>
  <c r="AC39" i="5"/>
  <c r="AD39" i="5"/>
  <c r="AE39" i="5"/>
  <c r="AF39" i="5"/>
  <c r="AG39" i="5"/>
  <c r="AH94" i="3"/>
  <c r="AH39" i="5"/>
  <c r="AB109" i="5"/>
  <c r="AC109" i="5"/>
  <c r="AD109" i="5"/>
  <c r="AE109" i="5"/>
  <c r="AF109" i="5"/>
  <c r="AG109" i="5"/>
  <c r="AH95" i="3"/>
  <c r="AH109" i="5"/>
  <c r="AB93" i="5"/>
  <c r="AC93" i="5"/>
  <c r="AD93" i="5"/>
  <c r="AE93" i="5"/>
  <c r="AF93" i="5"/>
  <c r="AG93" i="5"/>
  <c r="AH96" i="3"/>
  <c r="AH93" i="5"/>
  <c r="AB5" i="5"/>
  <c r="AC5" i="5"/>
  <c r="AD5" i="5"/>
  <c r="AE5" i="5"/>
  <c r="AF5" i="5"/>
  <c r="AG5" i="5"/>
  <c r="AH97" i="3"/>
  <c r="AH5" i="5"/>
  <c r="AB9" i="5"/>
  <c r="AC9" i="5"/>
  <c r="AD9" i="5"/>
  <c r="AE9" i="5"/>
  <c r="AF9" i="5"/>
  <c r="AG9" i="5"/>
  <c r="AH98" i="3"/>
  <c r="AH9" i="5"/>
  <c r="AB18" i="5"/>
  <c r="AC18" i="5"/>
  <c r="AD18" i="5"/>
  <c r="AE18" i="5"/>
  <c r="AF18" i="5"/>
  <c r="AG18" i="5"/>
  <c r="AH99" i="3"/>
  <c r="AH18" i="5"/>
  <c r="AB95" i="5"/>
  <c r="AC95" i="5"/>
  <c r="AD95" i="5"/>
  <c r="AE95" i="5"/>
  <c r="AF95" i="5"/>
  <c r="AG95" i="5"/>
  <c r="AH100" i="3"/>
  <c r="AH95" i="5"/>
  <c r="AB67" i="5"/>
  <c r="AC67" i="5"/>
  <c r="AD67" i="5"/>
  <c r="AE67" i="5"/>
  <c r="AF67" i="5"/>
  <c r="AG67" i="5"/>
  <c r="AH101" i="3"/>
  <c r="AH67" i="5"/>
  <c r="AB87" i="5"/>
  <c r="AC87" i="5"/>
  <c r="AD87" i="5"/>
  <c r="AE87" i="5"/>
  <c r="AF87" i="5"/>
  <c r="AG87" i="5"/>
  <c r="AH102" i="3"/>
  <c r="AH87" i="5"/>
  <c r="AB82" i="5"/>
  <c r="AC82" i="5"/>
  <c r="AD82" i="5"/>
  <c r="AE82" i="5"/>
  <c r="AF82" i="5"/>
  <c r="AG82" i="5"/>
  <c r="AH103" i="3"/>
  <c r="AH82" i="5"/>
  <c r="AB34" i="5"/>
  <c r="AC34" i="5"/>
  <c r="AD34" i="5"/>
  <c r="AE34" i="5"/>
  <c r="AF34" i="5"/>
  <c r="AG34" i="5"/>
  <c r="AH104" i="3"/>
  <c r="AH34" i="5"/>
  <c r="AB92" i="5"/>
  <c r="AC92" i="5"/>
  <c r="AD92" i="5"/>
  <c r="AE92" i="5"/>
  <c r="AF92" i="5"/>
  <c r="AG92" i="5"/>
  <c r="AH105" i="3"/>
  <c r="AH92" i="5"/>
  <c r="AB31" i="5"/>
  <c r="AC31" i="5"/>
  <c r="AD31" i="5"/>
  <c r="AE31" i="5"/>
  <c r="AF31" i="5"/>
  <c r="AG31" i="5"/>
  <c r="AH106" i="3"/>
  <c r="AH31" i="5"/>
  <c r="AB83" i="5"/>
  <c r="AC83" i="5"/>
  <c r="AD83" i="5"/>
  <c r="AE83" i="5"/>
  <c r="AF83" i="5"/>
  <c r="AG83" i="5"/>
  <c r="AH107" i="3"/>
  <c r="AH83" i="5"/>
  <c r="AB102" i="5"/>
  <c r="AC102" i="5"/>
  <c r="AD102" i="5"/>
  <c r="AE102" i="5"/>
  <c r="AF102" i="5"/>
  <c r="AG102" i="5"/>
  <c r="AH108" i="3"/>
  <c r="AH102" i="5"/>
  <c r="AB23" i="5"/>
  <c r="AC23" i="5"/>
  <c r="AD23" i="5"/>
  <c r="AE23" i="5"/>
  <c r="AF23" i="5"/>
  <c r="AG23" i="5"/>
  <c r="AH109" i="3"/>
  <c r="AH23" i="5"/>
  <c r="AB112" i="5"/>
  <c r="AC112" i="5"/>
  <c r="AD112" i="5"/>
  <c r="AE112" i="5"/>
  <c r="AF112" i="5"/>
  <c r="AG112" i="5"/>
  <c r="AH110" i="3"/>
  <c r="AH112" i="5"/>
  <c r="AB79" i="5"/>
  <c r="AC79" i="5"/>
  <c r="AD79" i="5"/>
  <c r="AE79" i="5"/>
  <c r="AF79" i="5"/>
  <c r="AG79" i="5"/>
  <c r="AH111" i="3"/>
  <c r="AH79" i="5"/>
  <c r="AB113" i="5"/>
  <c r="AC113" i="5"/>
  <c r="AD113" i="5"/>
  <c r="AE113" i="5"/>
  <c r="AF113" i="5"/>
  <c r="AG113" i="5"/>
  <c r="AH112" i="3"/>
  <c r="AH113" i="5"/>
  <c r="AB106" i="5"/>
  <c r="AC106" i="5"/>
  <c r="AD106" i="5"/>
  <c r="AE106" i="5"/>
  <c r="AF106" i="5"/>
  <c r="AG106" i="5"/>
  <c r="AH113" i="3"/>
  <c r="AH106" i="5"/>
  <c r="AH3" i="3"/>
  <c r="AH59" i="5"/>
  <c r="AG59" i="5"/>
  <c r="AF59" i="5"/>
  <c r="AE59" i="5"/>
  <c r="AD59" i="5"/>
  <c r="AC59" i="5"/>
  <c r="AB59" i="5"/>
  <c r="T38" i="5"/>
  <c r="U38" i="5"/>
  <c r="V38" i="5"/>
  <c r="W38" i="5"/>
  <c r="X38" i="5"/>
  <c r="Y38" i="5"/>
  <c r="Z4" i="3"/>
  <c r="Z38" i="5"/>
  <c r="T6" i="5"/>
  <c r="U6" i="5"/>
  <c r="V6" i="5"/>
  <c r="W6" i="5"/>
  <c r="X6" i="5"/>
  <c r="Y6" i="5"/>
  <c r="Z5" i="3"/>
  <c r="Z6" i="5"/>
  <c r="T85" i="5"/>
  <c r="U85" i="5"/>
  <c r="V85" i="5"/>
  <c r="W85" i="5"/>
  <c r="X85" i="5"/>
  <c r="Y85" i="5"/>
  <c r="Z6" i="3"/>
  <c r="Z85" i="5"/>
  <c r="T63" i="5"/>
  <c r="U63" i="5"/>
  <c r="V63" i="5"/>
  <c r="W63" i="5"/>
  <c r="X63" i="5"/>
  <c r="Y63" i="5"/>
  <c r="Z7" i="3"/>
  <c r="Z63" i="5"/>
  <c r="T76" i="5"/>
  <c r="U76" i="5"/>
  <c r="V76" i="5"/>
  <c r="W76" i="5"/>
  <c r="X76" i="5"/>
  <c r="Y76" i="5"/>
  <c r="Z8" i="3"/>
  <c r="Z76" i="5"/>
  <c r="T45" i="5"/>
  <c r="U45" i="5"/>
  <c r="V45" i="5"/>
  <c r="W45" i="5"/>
  <c r="X45" i="5"/>
  <c r="Y45" i="5"/>
  <c r="Z9" i="3"/>
  <c r="Z45" i="5"/>
  <c r="T48" i="5"/>
  <c r="U48" i="5"/>
  <c r="V48" i="5"/>
  <c r="W48" i="5"/>
  <c r="X48" i="5"/>
  <c r="Y48" i="5"/>
  <c r="Z10" i="3"/>
  <c r="Z48" i="5"/>
  <c r="T81" i="5"/>
  <c r="U81" i="5"/>
  <c r="V81" i="5"/>
  <c r="W81" i="5"/>
  <c r="X81" i="5"/>
  <c r="Y81" i="5"/>
  <c r="Z11" i="3"/>
  <c r="Z81" i="5"/>
  <c r="T27" i="5"/>
  <c r="U27" i="5"/>
  <c r="V27" i="5"/>
  <c r="W27" i="5"/>
  <c r="X27" i="5"/>
  <c r="Y27" i="5"/>
  <c r="Z12" i="3"/>
  <c r="Z27" i="5"/>
  <c r="T33" i="5"/>
  <c r="U33" i="5"/>
  <c r="V33" i="5"/>
  <c r="W33" i="5"/>
  <c r="X33" i="5"/>
  <c r="Y33" i="5"/>
  <c r="Z13" i="3"/>
  <c r="Z33" i="5"/>
  <c r="T14" i="5"/>
  <c r="U14" i="5"/>
  <c r="V14" i="5"/>
  <c r="W14" i="5"/>
  <c r="X14" i="5"/>
  <c r="Y14" i="5"/>
  <c r="Z14" i="3"/>
  <c r="Z14" i="5"/>
  <c r="T90" i="5"/>
  <c r="U90" i="5"/>
  <c r="V90" i="5"/>
  <c r="W90" i="5"/>
  <c r="X90" i="5"/>
  <c r="Y90" i="5"/>
  <c r="Z15" i="3"/>
  <c r="Z90" i="5"/>
  <c r="T13" i="5"/>
  <c r="U13" i="5"/>
  <c r="V13" i="5"/>
  <c r="W13" i="5"/>
  <c r="X13" i="5"/>
  <c r="Y13" i="5"/>
  <c r="Z16" i="3"/>
  <c r="Z13" i="5"/>
  <c r="T60" i="5"/>
  <c r="U60" i="5"/>
  <c r="V60" i="5"/>
  <c r="W60" i="5"/>
  <c r="X60" i="5"/>
  <c r="Y60" i="5"/>
  <c r="Z17" i="3"/>
  <c r="Z60" i="5"/>
  <c r="T53" i="5"/>
  <c r="U53" i="5"/>
  <c r="V53" i="5"/>
  <c r="W53" i="5"/>
  <c r="X53" i="5"/>
  <c r="Y53" i="5"/>
  <c r="Z18" i="3"/>
  <c r="Z53" i="5"/>
  <c r="T55" i="5"/>
  <c r="U55" i="5"/>
  <c r="V55" i="5"/>
  <c r="W55" i="5"/>
  <c r="X55" i="5"/>
  <c r="Y55" i="5"/>
  <c r="Z19" i="3"/>
  <c r="Z55" i="5"/>
  <c r="T91" i="5"/>
  <c r="U91" i="5"/>
  <c r="V91" i="5"/>
  <c r="W91" i="5"/>
  <c r="X91" i="5"/>
  <c r="Y91" i="5"/>
  <c r="Z20" i="3"/>
  <c r="Z91" i="5"/>
  <c r="T110" i="5"/>
  <c r="U110" i="5"/>
  <c r="V110" i="5"/>
  <c r="W110" i="5"/>
  <c r="X110" i="5"/>
  <c r="Y110" i="5"/>
  <c r="Z21" i="3"/>
  <c r="Z110" i="5"/>
  <c r="T84" i="5"/>
  <c r="U84" i="5"/>
  <c r="V84" i="5"/>
  <c r="W84" i="5"/>
  <c r="X84" i="5"/>
  <c r="Y84" i="5"/>
  <c r="Z22" i="3"/>
  <c r="Z84" i="5"/>
  <c r="T10" i="5"/>
  <c r="U10" i="5"/>
  <c r="V10" i="5"/>
  <c r="W10" i="5"/>
  <c r="X10" i="5"/>
  <c r="Y10" i="5"/>
  <c r="Z23" i="3"/>
  <c r="Z10" i="5"/>
  <c r="T75" i="5"/>
  <c r="U75" i="5"/>
  <c r="V75" i="5"/>
  <c r="W75" i="5"/>
  <c r="X75" i="5"/>
  <c r="Y75" i="5"/>
  <c r="Z24" i="3"/>
  <c r="Z75" i="5"/>
  <c r="T88" i="5"/>
  <c r="U88" i="5"/>
  <c r="V88" i="5"/>
  <c r="W88" i="5"/>
  <c r="X88" i="5"/>
  <c r="Y88" i="5"/>
  <c r="Z25" i="3"/>
  <c r="Z88" i="5"/>
  <c r="T66" i="5"/>
  <c r="U66" i="5"/>
  <c r="V66" i="5"/>
  <c r="W66" i="5"/>
  <c r="X66" i="5"/>
  <c r="Y66" i="5"/>
  <c r="Z26" i="3"/>
  <c r="Z66" i="5"/>
  <c r="T25" i="5"/>
  <c r="U25" i="5"/>
  <c r="V25" i="5"/>
  <c r="W25" i="5"/>
  <c r="X25" i="5"/>
  <c r="Y25" i="5"/>
  <c r="Z27" i="3"/>
  <c r="Z25" i="5"/>
  <c r="T74" i="5"/>
  <c r="U74" i="5"/>
  <c r="V74" i="5"/>
  <c r="W74" i="5"/>
  <c r="X74" i="5"/>
  <c r="Y74" i="5"/>
  <c r="Z28" i="3"/>
  <c r="Z74" i="5"/>
  <c r="T24" i="5"/>
  <c r="U24" i="5"/>
  <c r="V24" i="5"/>
  <c r="W24" i="5"/>
  <c r="X24" i="5"/>
  <c r="Y24" i="5"/>
  <c r="Z29" i="3"/>
  <c r="Z24" i="5"/>
  <c r="T71" i="5"/>
  <c r="U71" i="5"/>
  <c r="V71" i="5"/>
  <c r="W71" i="5"/>
  <c r="X71" i="5"/>
  <c r="Y71" i="5"/>
  <c r="Z30" i="3"/>
  <c r="Z71" i="5"/>
  <c r="T15" i="5"/>
  <c r="U15" i="5"/>
  <c r="V15" i="5"/>
  <c r="W15" i="5"/>
  <c r="X15" i="5"/>
  <c r="Y15" i="5"/>
  <c r="Z31" i="3"/>
  <c r="Z15" i="5"/>
  <c r="T11" i="5"/>
  <c r="U11" i="5"/>
  <c r="V11" i="5"/>
  <c r="W11" i="5"/>
  <c r="X11" i="5"/>
  <c r="Y11" i="5"/>
  <c r="Z32" i="3"/>
  <c r="Z11" i="5"/>
  <c r="T86" i="5"/>
  <c r="U86" i="5"/>
  <c r="V86" i="5"/>
  <c r="W86" i="5"/>
  <c r="X86" i="5"/>
  <c r="Y86" i="5"/>
  <c r="Z33" i="3"/>
  <c r="Z86" i="5"/>
  <c r="T51" i="5"/>
  <c r="U51" i="5"/>
  <c r="V51" i="5"/>
  <c r="W51" i="5"/>
  <c r="X51" i="5"/>
  <c r="Y51" i="5"/>
  <c r="Z34" i="3"/>
  <c r="Z51" i="5"/>
  <c r="T4" i="5"/>
  <c r="U4" i="5"/>
  <c r="V4" i="5"/>
  <c r="W4" i="5"/>
  <c r="X4" i="5"/>
  <c r="Y4" i="5"/>
  <c r="Z35" i="3"/>
  <c r="Z4" i="5"/>
  <c r="T17" i="5"/>
  <c r="U17" i="5"/>
  <c r="V17" i="5"/>
  <c r="W17" i="5"/>
  <c r="X17" i="5"/>
  <c r="Y17" i="5"/>
  <c r="Z36" i="3"/>
  <c r="Z17" i="5"/>
  <c r="T100" i="5"/>
  <c r="U100" i="5"/>
  <c r="V100" i="5"/>
  <c r="W100" i="5"/>
  <c r="X100" i="5"/>
  <c r="Y100" i="5"/>
  <c r="Z37" i="3"/>
  <c r="Z100" i="5"/>
  <c r="T78" i="5"/>
  <c r="U78" i="5"/>
  <c r="V78" i="5"/>
  <c r="W78" i="5"/>
  <c r="X78" i="5"/>
  <c r="Y78" i="5"/>
  <c r="Z38" i="3"/>
  <c r="Z78" i="5"/>
  <c r="T43" i="5"/>
  <c r="U43" i="5"/>
  <c r="V43" i="5"/>
  <c r="W43" i="5"/>
  <c r="X43" i="5"/>
  <c r="Y43" i="5"/>
  <c r="Z39" i="3"/>
  <c r="Z43" i="5"/>
  <c r="T111" i="5"/>
  <c r="U111" i="5"/>
  <c r="V111" i="5"/>
  <c r="W111" i="5"/>
  <c r="X111" i="5"/>
  <c r="Y111" i="5"/>
  <c r="Z40" i="3"/>
  <c r="Z111" i="5"/>
  <c r="T7" i="5"/>
  <c r="U7" i="5"/>
  <c r="V7" i="5"/>
  <c r="W7" i="5"/>
  <c r="X7" i="5"/>
  <c r="Y7" i="5"/>
  <c r="Z41" i="3"/>
  <c r="Z7" i="5"/>
  <c r="T29" i="5"/>
  <c r="U29" i="5"/>
  <c r="V29" i="5"/>
  <c r="W29" i="5"/>
  <c r="X29" i="5"/>
  <c r="Y29" i="5"/>
  <c r="Z42" i="3"/>
  <c r="Z29" i="5"/>
  <c r="T61" i="5"/>
  <c r="U61" i="5"/>
  <c r="V61" i="5"/>
  <c r="W61" i="5"/>
  <c r="X61" i="5"/>
  <c r="Y61" i="5"/>
  <c r="Z43" i="3"/>
  <c r="Z61" i="5"/>
  <c r="T36" i="5"/>
  <c r="U36" i="5"/>
  <c r="V36" i="5"/>
  <c r="W36" i="5"/>
  <c r="X36" i="5"/>
  <c r="Y36" i="5"/>
  <c r="Z44" i="3"/>
  <c r="Z36" i="5"/>
  <c r="T98" i="5"/>
  <c r="U98" i="5"/>
  <c r="V98" i="5"/>
  <c r="W98" i="5"/>
  <c r="X98" i="5"/>
  <c r="Y98" i="5"/>
  <c r="Z46" i="3"/>
  <c r="Z98" i="5"/>
  <c r="T21" i="5"/>
  <c r="U21" i="5"/>
  <c r="V21" i="5"/>
  <c r="W21" i="5"/>
  <c r="X21" i="5"/>
  <c r="Y21" i="5"/>
  <c r="Z47" i="3"/>
  <c r="Z21" i="5"/>
  <c r="T101" i="5"/>
  <c r="U101" i="5"/>
  <c r="V101" i="5"/>
  <c r="W101" i="5"/>
  <c r="X101" i="5"/>
  <c r="Y101" i="5"/>
  <c r="Z48" i="3"/>
  <c r="Z101" i="5"/>
  <c r="T107" i="5"/>
  <c r="U107" i="5"/>
  <c r="V107" i="5"/>
  <c r="W107" i="5"/>
  <c r="X107" i="5"/>
  <c r="Y107" i="5"/>
  <c r="Z49" i="3"/>
  <c r="Z107" i="5"/>
  <c r="T12" i="5"/>
  <c r="U12" i="5"/>
  <c r="V12" i="5"/>
  <c r="W12" i="5"/>
  <c r="X12" i="5"/>
  <c r="Y12" i="5"/>
  <c r="Z50" i="3"/>
  <c r="Z12" i="5"/>
  <c r="T77" i="5"/>
  <c r="U77" i="5"/>
  <c r="V77" i="5"/>
  <c r="W77" i="5"/>
  <c r="X77" i="5"/>
  <c r="Y77" i="5"/>
  <c r="Z51" i="3"/>
  <c r="Z77" i="5"/>
  <c r="T108" i="5"/>
  <c r="U108" i="5"/>
  <c r="V108" i="5"/>
  <c r="W108" i="5"/>
  <c r="X108" i="5"/>
  <c r="Y108" i="5"/>
  <c r="Z52" i="3"/>
  <c r="Z108" i="5"/>
  <c r="T65" i="5"/>
  <c r="U65" i="5"/>
  <c r="V65" i="5"/>
  <c r="W65" i="5"/>
  <c r="X65" i="5"/>
  <c r="Y65" i="5"/>
  <c r="Z53" i="3"/>
  <c r="Z65" i="5"/>
  <c r="T20" i="5"/>
  <c r="U20" i="5"/>
  <c r="V20" i="5"/>
  <c r="W20" i="5"/>
  <c r="X20" i="5"/>
  <c r="Y20" i="5"/>
  <c r="Z54" i="3"/>
  <c r="Z20" i="5"/>
  <c r="T105" i="5"/>
  <c r="U105" i="5"/>
  <c r="V105" i="5"/>
  <c r="W105" i="5"/>
  <c r="X105" i="5"/>
  <c r="Y105" i="5"/>
  <c r="Z55" i="3"/>
  <c r="Z105" i="5"/>
  <c r="T54" i="5"/>
  <c r="U54" i="5"/>
  <c r="V54" i="5"/>
  <c r="W54" i="5"/>
  <c r="X54" i="5"/>
  <c r="Y54" i="5"/>
  <c r="Z56" i="3"/>
  <c r="Z54" i="5"/>
  <c r="T64" i="5"/>
  <c r="U64" i="5"/>
  <c r="V64" i="5"/>
  <c r="W64" i="5"/>
  <c r="X64" i="5"/>
  <c r="Y64" i="5"/>
  <c r="Z57" i="3"/>
  <c r="Z64" i="5"/>
  <c r="T41" i="5"/>
  <c r="U41" i="5"/>
  <c r="V41" i="5"/>
  <c r="W41" i="5"/>
  <c r="X41" i="5"/>
  <c r="Y41" i="5"/>
  <c r="Z58" i="3"/>
  <c r="Z41" i="5"/>
  <c r="T22" i="5"/>
  <c r="U22" i="5"/>
  <c r="V22" i="5"/>
  <c r="W22" i="5"/>
  <c r="X22" i="5"/>
  <c r="Y22" i="5"/>
  <c r="Z59" i="3"/>
  <c r="Z22" i="5"/>
  <c r="T32" i="5"/>
  <c r="U32" i="5"/>
  <c r="V32" i="5"/>
  <c r="W32" i="5"/>
  <c r="X32" i="5"/>
  <c r="Y32" i="5"/>
  <c r="Z60" i="3"/>
  <c r="Z32" i="5"/>
  <c r="T68" i="5"/>
  <c r="U68" i="5"/>
  <c r="V68" i="5"/>
  <c r="W68" i="5"/>
  <c r="X68" i="5"/>
  <c r="Y68" i="5"/>
  <c r="Z61" i="3"/>
  <c r="Z68" i="5"/>
  <c r="T3" i="5"/>
  <c r="U3" i="5"/>
  <c r="V3" i="5"/>
  <c r="W3" i="5"/>
  <c r="X3" i="5"/>
  <c r="Y3" i="5"/>
  <c r="Z62" i="3"/>
  <c r="Z3" i="5"/>
  <c r="T49" i="5"/>
  <c r="U49" i="5"/>
  <c r="V49" i="5"/>
  <c r="W49" i="5"/>
  <c r="X49" i="5"/>
  <c r="Y49" i="5"/>
  <c r="Z63" i="3"/>
  <c r="Z49" i="5"/>
  <c r="T99" i="5"/>
  <c r="U99" i="5"/>
  <c r="V99" i="5"/>
  <c r="W99" i="5"/>
  <c r="X99" i="5"/>
  <c r="Y99" i="5"/>
  <c r="Z64" i="3"/>
  <c r="Z99" i="5"/>
  <c r="T28" i="5"/>
  <c r="U28" i="5"/>
  <c r="V28" i="5"/>
  <c r="W28" i="5"/>
  <c r="X28" i="5"/>
  <c r="Y28" i="5"/>
  <c r="Z65" i="3"/>
  <c r="Z28" i="5"/>
  <c r="T58" i="5"/>
  <c r="U58" i="5"/>
  <c r="V58" i="5"/>
  <c r="W58" i="5"/>
  <c r="X58" i="5"/>
  <c r="Y58" i="5"/>
  <c r="Z66" i="3"/>
  <c r="Z58" i="5"/>
  <c r="T30" i="5"/>
  <c r="U30" i="5"/>
  <c r="V30" i="5"/>
  <c r="W30" i="5"/>
  <c r="X30" i="5"/>
  <c r="Y30" i="5"/>
  <c r="Z67" i="3"/>
  <c r="Z30" i="5"/>
  <c r="T70" i="5"/>
  <c r="U70" i="5"/>
  <c r="V70" i="5"/>
  <c r="W70" i="5"/>
  <c r="X70" i="5"/>
  <c r="Y70" i="5"/>
  <c r="Z68" i="3"/>
  <c r="Z70" i="5"/>
  <c r="T52" i="5"/>
  <c r="U52" i="5"/>
  <c r="V52" i="5"/>
  <c r="W52" i="5"/>
  <c r="X52" i="5"/>
  <c r="Y52" i="5"/>
  <c r="Z69" i="3"/>
  <c r="Z52" i="5"/>
  <c r="T96" i="5"/>
  <c r="U96" i="5"/>
  <c r="V96" i="5"/>
  <c r="W96" i="5"/>
  <c r="X96" i="5"/>
  <c r="Y96" i="5"/>
  <c r="Z70" i="3"/>
  <c r="Z96" i="5"/>
  <c r="T72" i="5"/>
  <c r="U72" i="5"/>
  <c r="V72" i="5"/>
  <c r="W72" i="5"/>
  <c r="X72" i="5"/>
  <c r="Y72" i="5"/>
  <c r="Z71" i="3"/>
  <c r="Z72" i="5"/>
  <c r="T26" i="5"/>
  <c r="U26" i="5"/>
  <c r="V26" i="5"/>
  <c r="W26" i="5"/>
  <c r="X26" i="5"/>
  <c r="Y26" i="5"/>
  <c r="Z72" i="3"/>
  <c r="Z26" i="5"/>
  <c r="T94" i="5"/>
  <c r="U94" i="5"/>
  <c r="V94" i="5"/>
  <c r="W94" i="5"/>
  <c r="X94" i="5"/>
  <c r="Y94" i="5"/>
  <c r="Z73" i="3"/>
  <c r="Z94" i="5"/>
  <c r="T69" i="5"/>
  <c r="U69" i="5"/>
  <c r="V69" i="5"/>
  <c r="W69" i="5"/>
  <c r="X69" i="5"/>
  <c r="Y69" i="5"/>
  <c r="Z74" i="3"/>
  <c r="Z69" i="5"/>
  <c r="T44" i="5"/>
  <c r="U44" i="5"/>
  <c r="V44" i="5"/>
  <c r="W44" i="5"/>
  <c r="X44" i="5"/>
  <c r="Y44" i="5"/>
  <c r="Z75" i="3"/>
  <c r="Z44" i="5"/>
  <c r="T46" i="5"/>
  <c r="U46" i="5"/>
  <c r="V46" i="5"/>
  <c r="W46" i="5"/>
  <c r="X46" i="5"/>
  <c r="Y46" i="5"/>
  <c r="Z76" i="3"/>
  <c r="Z46" i="5"/>
  <c r="T37" i="5"/>
  <c r="U37" i="5"/>
  <c r="V37" i="5"/>
  <c r="W37" i="5"/>
  <c r="X37" i="5"/>
  <c r="Y37" i="5"/>
  <c r="Z77" i="3"/>
  <c r="Z37" i="5"/>
  <c r="T97" i="5"/>
  <c r="U97" i="5"/>
  <c r="V97" i="5"/>
  <c r="W97" i="5"/>
  <c r="X97" i="5"/>
  <c r="Y97" i="5"/>
  <c r="Z78" i="3"/>
  <c r="Z97" i="5"/>
  <c r="T62" i="5"/>
  <c r="U62" i="5"/>
  <c r="V62" i="5"/>
  <c r="W62" i="5"/>
  <c r="X62" i="5"/>
  <c r="Y62" i="5"/>
  <c r="Z79" i="3"/>
  <c r="Z62" i="5"/>
  <c r="T103" i="5"/>
  <c r="U103" i="5"/>
  <c r="V103" i="5"/>
  <c r="W103" i="5"/>
  <c r="X103" i="5"/>
  <c r="Y103" i="5"/>
  <c r="Z80" i="3"/>
  <c r="Z103" i="5"/>
  <c r="T47" i="5"/>
  <c r="U47" i="5"/>
  <c r="V47" i="5"/>
  <c r="W47" i="5"/>
  <c r="X47" i="5"/>
  <c r="Y47" i="5"/>
  <c r="Z81" i="3"/>
  <c r="Z47" i="5"/>
  <c r="T40" i="5"/>
  <c r="U40" i="5"/>
  <c r="V40" i="5"/>
  <c r="W40" i="5"/>
  <c r="X40" i="5"/>
  <c r="Y40" i="5"/>
  <c r="Z82" i="3"/>
  <c r="Z40" i="5"/>
  <c r="T8" i="5"/>
  <c r="U8" i="5"/>
  <c r="V8" i="5"/>
  <c r="W8" i="5"/>
  <c r="X8" i="5"/>
  <c r="Y8" i="5"/>
  <c r="Z83" i="3"/>
  <c r="Z8" i="5"/>
  <c r="T57" i="5"/>
  <c r="U57" i="5"/>
  <c r="V57" i="5"/>
  <c r="W57" i="5"/>
  <c r="X57" i="5"/>
  <c r="Y57" i="5"/>
  <c r="Z84" i="3"/>
  <c r="Z57" i="5"/>
  <c r="T56" i="5"/>
  <c r="U56" i="5"/>
  <c r="V56" i="5"/>
  <c r="W56" i="5"/>
  <c r="X56" i="5"/>
  <c r="Y56" i="5"/>
  <c r="Z85" i="3"/>
  <c r="Z56" i="5"/>
  <c r="T42" i="5"/>
  <c r="U42" i="5"/>
  <c r="V42" i="5"/>
  <c r="W42" i="5"/>
  <c r="X42" i="5"/>
  <c r="Y42" i="5"/>
  <c r="Z86" i="3"/>
  <c r="Z42" i="5"/>
  <c r="T35" i="5"/>
  <c r="U35" i="5"/>
  <c r="V35" i="5"/>
  <c r="W35" i="5"/>
  <c r="X35" i="5"/>
  <c r="Y35" i="5"/>
  <c r="Z87" i="3"/>
  <c r="Z35" i="5"/>
  <c r="T80" i="5"/>
  <c r="U80" i="5"/>
  <c r="V80" i="5"/>
  <c r="W80" i="5"/>
  <c r="X80" i="5"/>
  <c r="Y80" i="5"/>
  <c r="Z88" i="3"/>
  <c r="Z80" i="5"/>
  <c r="T73" i="5"/>
  <c r="U73" i="5"/>
  <c r="V73" i="5"/>
  <c r="W73" i="5"/>
  <c r="X73" i="5"/>
  <c r="Y73" i="5"/>
  <c r="Z89" i="3"/>
  <c r="Z73" i="5"/>
  <c r="T16" i="5"/>
  <c r="U16" i="5"/>
  <c r="V16" i="5"/>
  <c r="W16" i="5"/>
  <c r="X16" i="5"/>
  <c r="Y16" i="5"/>
  <c r="Z90" i="3"/>
  <c r="Z16" i="5"/>
  <c r="T89" i="5"/>
  <c r="U89" i="5"/>
  <c r="V89" i="5"/>
  <c r="W89" i="5"/>
  <c r="X89" i="5"/>
  <c r="Y89" i="5"/>
  <c r="Z91" i="3"/>
  <c r="Z89" i="5"/>
  <c r="T19" i="5"/>
  <c r="U19" i="5"/>
  <c r="V19" i="5"/>
  <c r="W19" i="5"/>
  <c r="X19" i="5"/>
  <c r="Y19" i="5"/>
  <c r="Z92" i="3"/>
  <c r="Z19" i="5"/>
  <c r="T50" i="5"/>
  <c r="U50" i="5"/>
  <c r="V50" i="5"/>
  <c r="W50" i="5"/>
  <c r="X50" i="5"/>
  <c r="Y50" i="5"/>
  <c r="Z93" i="3"/>
  <c r="Z50" i="5"/>
  <c r="T39" i="5"/>
  <c r="U39" i="5"/>
  <c r="V39" i="5"/>
  <c r="W39" i="5"/>
  <c r="X39" i="5"/>
  <c r="Y39" i="5"/>
  <c r="Z94" i="3"/>
  <c r="Z39" i="5"/>
  <c r="T109" i="5"/>
  <c r="U109" i="5"/>
  <c r="V109" i="5"/>
  <c r="W109" i="5"/>
  <c r="X109" i="5"/>
  <c r="Y109" i="5"/>
  <c r="Z95" i="3"/>
  <c r="Z109" i="5"/>
  <c r="T93" i="5"/>
  <c r="U93" i="5"/>
  <c r="V93" i="5"/>
  <c r="W93" i="5"/>
  <c r="X93" i="5"/>
  <c r="Y93" i="5"/>
  <c r="Z96" i="3"/>
  <c r="Z93" i="5"/>
  <c r="T5" i="5"/>
  <c r="U5" i="5"/>
  <c r="V5" i="5"/>
  <c r="W5" i="5"/>
  <c r="X5" i="5"/>
  <c r="Y5" i="5"/>
  <c r="Z97" i="3"/>
  <c r="Z5" i="5"/>
  <c r="T9" i="5"/>
  <c r="U9" i="5"/>
  <c r="V9" i="5"/>
  <c r="W9" i="5"/>
  <c r="X9" i="5"/>
  <c r="Y9" i="5"/>
  <c r="Z98" i="3"/>
  <c r="Z9" i="5"/>
  <c r="T18" i="5"/>
  <c r="U18" i="5"/>
  <c r="V18" i="5"/>
  <c r="W18" i="5"/>
  <c r="X18" i="5"/>
  <c r="Y18" i="5"/>
  <c r="Z99" i="3"/>
  <c r="Z18" i="5"/>
  <c r="T95" i="5"/>
  <c r="U95" i="5"/>
  <c r="V95" i="5"/>
  <c r="W95" i="5"/>
  <c r="X95" i="5"/>
  <c r="Y95" i="5"/>
  <c r="Z100" i="3"/>
  <c r="Z95" i="5"/>
  <c r="T67" i="5"/>
  <c r="U67" i="5"/>
  <c r="V67" i="5"/>
  <c r="W67" i="5"/>
  <c r="X67" i="5"/>
  <c r="Y67" i="5"/>
  <c r="Z101" i="3"/>
  <c r="Z67" i="5"/>
  <c r="T87" i="5"/>
  <c r="U87" i="5"/>
  <c r="V87" i="5"/>
  <c r="W87" i="5"/>
  <c r="X87" i="5"/>
  <c r="Y87" i="5"/>
  <c r="Z102" i="3"/>
  <c r="Z87" i="5"/>
  <c r="T82" i="5"/>
  <c r="U82" i="5"/>
  <c r="V82" i="5"/>
  <c r="W82" i="5"/>
  <c r="X82" i="5"/>
  <c r="Y82" i="5"/>
  <c r="Z103" i="3"/>
  <c r="Z82" i="5"/>
  <c r="T34" i="5"/>
  <c r="U34" i="5"/>
  <c r="V34" i="5"/>
  <c r="W34" i="5"/>
  <c r="X34" i="5"/>
  <c r="Y34" i="5"/>
  <c r="Z104" i="3"/>
  <c r="Z34" i="5"/>
  <c r="T92" i="5"/>
  <c r="U92" i="5"/>
  <c r="V92" i="5"/>
  <c r="W92" i="5"/>
  <c r="X92" i="5"/>
  <c r="Y92" i="5"/>
  <c r="Z105" i="3"/>
  <c r="Z92" i="5"/>
  <c r="T31" i="5"/>
  <c r="U31" i="5"/>
  <c r="V31" i="5"/>
  <c r="W31" i="5"/>
  <c r="X31" i="5"/>
  <c r="Y31" i="5"/>
  <c r="Z106" i="3"/>
  <c r="Z31" i="5"/>
  <c r="T83" i="5"/>
  <c r="U83" i="5"/>
  <c r="V83" i="5"/>
  <c r="W83" i="5"/>
  <c r="X83" i="5"/>
  <c r="Y83" i="5"/>
  <c r="Z107" i="3"/>
  <c r="Z83" i="5"/>
  <c r="T102" i="5"/>
  <c r="U102" i="5"/>
  <c r="V102" i="5"/>
  <c r="W102" i="5"/>
  <c r="X102" i="5"/>
  <c r="Y102" i="5"/>
  <c r="Z108" i="3"/>
  <c r="Z102" i="5"/>
  <c r="T23" i="5"/>
  <c r="U23" i="5"/>
  <c r="V23" i="5"/>
  <c r="W23" i="5"/>
  <c r="X23" i="5"/>
  <c r="Y23" i="5"/>
  <c r="Z109" i="3"/>
  <c r="Z23" i="5"/>
  <c r="T112" i="5"/>
  <c r="U112" i="5"/>
  <c r="V112" i="5"/>
  <c r="W112" i="5"/>
  <c r="X112" i="5"/>
  <c r="Y112" i="5"/>
  <c r="Z110" i="3"/>
  <c r="Z112" i="5"/>
  <c r="T79" i="5"/>
  <c r="U79" i="5"/>
  <c r="V79" i="5"/>
  <c r="W79" i="5"/>
  <c r="X79" i="5"/>
  <c r="Y79" i="5"/>
  <c r="Z111" i="3"/>
  <c r="Z79" i="5"/>
  <c r="T113" i="5"/>
  <c r="U113" i="5"/>
  <c r="V113" i="5"/>
  <c r="W113" i="5"/>
  <c r="X113" i="5"/>
  <c r="Y113" i="5"/>
  <c r="Z112" i="3"/>
  <c r="Z113" i="5"/>
  <c r="T106" i="5"/>
  <c r="U106" i="5"/>
  <c r="V106" i="5"/>
  <c r="W106" i="5"/>
  <c r="X106" i="5"/>
  <c r="Y106" i="5"/>
  <c r="Z113" i="3"/>
  <c r="Z106" i="5"/>
  <c r="Z3" i="3"/>
  <c r="Z59" i="5"/>
  <c r="Y59" i="5"/>
  <c r="X59" i="5"/>
  <c r="W59" i="5"/>
  <c r="V59" i="5"/>
  <c r="U59" i="5"/>
  <c r="T59" i="5"/>
  <c r="L38" i="5"/>
  <c r="M38" i="5"/>
  <c r="N38" i="5"/>
  <c r="O38" i="5"/>
  <c r="P38" i="5"/>
  <c r="Q38" i="5"/>
  <c r="R4" i="3"/>
  <c r="R38" i="5"/>
  <c r="L6" i="5"/>
  <c r="M6" i="5"/>
  <c r="N6" i="5"/>
  <c r="O6" i="5"/>
  <c r="P6" i="5"/>
  <c r="Q6" i="5"/>
  <c r="R5" i="3"/>
  <c r="R6" i="5"/>
  <c r="L85" i="5"/>
  <c r="M85" i="5"/>
  <c r="N85" i="5"/>
  <c r="O85" i="5"/>
  <c r="P85" i="5"/>
  <c r="Q85" i="5"/>
  <c r="R6" i="3"/>
  <c r="R85" i="5"/>
  <c r="L63" i="5"/>
  <c r="M63" i="5"/>
  <c r="N63" i="5"/>
  <c r="O63" i="5"/>
  <c r="P63" i="5"/>
  <c r="Q63" i="5"/>
  <c r="R7" i="3"/>
  <c r="R63" i="5"/>
  <c r="L76" i="5"/>
  <c r="M76" i="5"/>
  <c r="N76" i="5"/>
  <c r="O76" i="5"/>
  <c r="P76" i="5"/>
  <c r="Q76" i="5"/>
  <c r="R8" i="3"/>
  <c r="R76" i="5"/>
  <c r="L45" i="5"/>
  <c r="M45" i="5"/>
  <c r="N45" i="5"/>
  <c r="O45" i="5"/>
  <c r="P45" i="5"/>
  <c r="Q45" i="5"/>
  <c r="R9" i="3"/>
  <c r="R45" i="5"/>
  <c r="L48" i="5"/>
  <c r="M48" i="5"/>
  <c r="N48" i="5"/>
  <c r="O48" i="5"/>
  <c r="P48" i="5"/>
  <c r="Q48" i="5"/>
  <c r="R10" i="3"/>
  <c r="R48" i="5"/>
  <c r="L81" i="5"/>
  <c r="M81" i="5"/>
  <c r="N81" i="5"/>
  <c r="O81" i="5"/>
  <c r="P81" i="5"/>
  <c r="Q81" i="5"/>
  <c r="R11" i="3"/>
  <c r="R81" i="5"/>
  <c r="L27" i="5"/>
  <c r="M27" i="5"/>
  <c r="N27" i="5"/>
  <c r="O27" i="5"/>
  <c r="P27" i="5"/>
  <c r="Q27" i="5"/>
  <c r="R12" i="3"/>
  <c r="R27" i="5"/>
  <c r="L33" i="5"/>
  <c r="M33" i="5"/>
  <c r="N33" i="5"/>
  <c r="O33" i="5"/>
  <c r="P33" i="5"/>
  <c r="Q33" i="5"/>
  <c r="R13" i="3"/>
  <c r="R33" i="5"/>
  <c r="L14" i="5"/>
  <c r="M14" i="5"/>
  <c r="N14" i="5"/>
  <c r="O14" i="5"/>
  <c r="P14" i="5"/>
  <c r="Q14" i="5"/>
  <c r="R14" i="3"/>
  <c r="R14" i="5"/>
  <c r="L90" i="5"/>
  <c r="M90" i="5"/>
  <c r="N90" i="5"/>
  <c r="O90" i="5"/>
  <c r="P90" i="5"/>
  <c r="Q90" i="5"/>
  <c r="R15" i="3"/>
  <c r="R90" i="5"/>
  <c r="L13" i="5"/>
  <c r="M13" i="5"/>
  <c r="N13" i="5"/>
  <c r="O13" i="5"/>
  <c r="P13" i="5"/>
  <c r="Q13" i="5"/>
  <c r="R16" i="3"/>
  <c r="R13" i="5"/>
  <c r="L60" i="5"/>
  <c r="M60" i="5"/>
  <c r="N60" i="5"/>
  <c r="O60" i="5"/>
  <c r="P60" i="5"/>
  <c r="Q60" i="5"/>
  <c r="R17" i="3"/>
  <c r="R60" i="5"/>
  <c r="L53" i="5"/>
  <c r="M53" i="5"/>
  <c r="N53" i="5"/>
  <c r="O53" i="5"/>
  <c r="P53" i="5"/>
  <c r="Q53" i="5"/>
  <c r="R18" i="3"/>
  <c r="R53" i="5"/>
  <c r="L55" i="5"/>
  <c r="M55" i="5"/>
  <c r="N55" i="5"/>
  <c r="O55" i="5"/>
  <c r="P55" i="5"/>
  <c r="Q55" i="5"/>
  <c r="R19" i="3"/>
  <c r="R55" i="5"/>
  <c r="L91" i="5"/>
  <c r="M91" i="5"/>
  <c r="N91" i="5"/>
  <c r="O91" i="5"/>
  <c r="P91" i="5"/>
  <c r="Q91" i="5"/>
  <c r="R20" i="3"/>
  <c r="R91" i="5"/>
  <c r="L110" i="5"/>
  <c r="M110" i="5"/>
  <c r="N110" i="5"/>
  <c r="O110" i="5"/>
  <c r="P110" i="5"/>
  <c r="Q110" i="5"/>
  <c r="R21" i="3"/>
  <c r="R110" i="5"/>
  <c r="L84" i="5"/>
  <c r="M84" i="5"/>
  <c r="N84" i="5"/>
  <c r="O84" i="5"/>
  <c r="P84" i="5"/>
  <c r="Q84" i="5"/>
  <c r="R22" i="3"/>
  <c r="R84" i="5"/>
  <c r="L10" i="5"/>
  <c r="M10" i="5"/>
  <c r="N10" i="5"/>
  <c r="O10" i="5"/>
  <c r="P10" i="5"/>
  <c r="Q10" i="5"/>
  <c r="R23" i="3"/>
  <c r="R10" i="5"/>
  <c r="L75" i="5"/>
  <c r="M75" i="5"/>
  <c r="N75" i="5"/>
  <c r="O75" i="5"/>
  <c r="P75" i="5"/>
  <c r="Q75" i="5"/>
  <c r="R24" i="3"/>
  <c r="R75" i="5"/>
  <c r="L88" i="5"/>
  <c r="M88" i="5"/>
  <c r="N88" i="5"/>
  <c r="O88" i="5"/>
  <c r="P88" i="5"/>
  <c r="Q88" i="5"/>
  <c r="R25" i="3"/>
  <c r="R88" i="5"/>
  <c r="L66" i="5"/>
  <c r="M66" i="5"/>
  <c r="N66" i="5"/>
  <c r="O66" i="5"/>
  <c r="P66" i="5"/>
  <c r="Q66" i="5"/>
  <c r="R26" i="3"/>
  <c r="R66" i="5"/>
  <c r="L25" i="5"/>
  <c r="M25" i="5"/>
  <c r="N25" i="5"/>
  <c r="O25" i="5"/>
  <c r="P25" i="5"/>
  <c r="Q25" i="5"/>
  <c r="R27" i="3"/>
  <c r="R25" i="5"/>
  <c r="L74" i="5"/>
  <c r="M74" i="5"/>
  <c r="N74" i="5"/>
  <c r="O74" i="5"/>
  <c r="P74" i="5"/>
  <c r="Q74" i="5"/>
  <c r="R28" i="3"/>
  <c r="R74" i="5"/>
  <c r="L24" i="5"/>
  <c r="M24" i="5"/>
  <c r="N24" i="5"/>
  <c r="O24" i="5"/>
  <c r="P24" i="5"/>
  <c r="Q24" i="5"/>
  <c r="R29" i="3"/>
  <c r="R24" i="5"/>
  <c r="L71" i="5"/>
  <c r="M71" i="5"/>
  <c r="N71" i="5"/>
  <c r="O71" i="5"/>
  <c r="P71" i="5"/>
  <c r="Q71" i="5"/>
  <c r="R30" i="3"/>
  <c r="R71" i="5"/>
  <c r="L15" i="5"/>
  <c r="M15" i="5"/>
  <c r="N15" i="5"/>
  <c r="O15" i="5"/>
  <c r="P15" i="5"/>
  <c r="Q15" i="5"/>
  <c r="R31" i="3"/>
  <c r="R15" i="5"/>
  <c r="L11" i="5"/>
  <c r="M11" i="5"/>
  <c r="N11" i="5"/>
  <c r="O11" i="5"/>
  <c r="P11" i="5"/>
  <c r="Q11" i="5"/>
  <c r="R32" i="3"/>
  <c r="R11" i="5"/>
  <c r="L86" i="5"/>
  <c r="M86" i="5"/>
  <c r="N86" i="5"/>
  <c r="O86" i="5"/>
  <c r="P86" i="5"/>
  <c r="Q86" i="5"/>
  <c r="R33" i="3"/>
  <c r="R86" i="5"/>
  <c r="L51" i="5"/>
  <c r="M51" i="5"/>
  <c r="N51" i="5"/>
  <c r="O51" i="5"/>
  <c r="P51" i="5"/>
  <c r="Q51" i="5"/>
  <c r="R34" i="3"/>
  <c r="R51" i="5"/>
  <c r="L4" i="5"/>
  <c r="M4" i="5"/>
  <c r="N4" i="5"/>
  <c r="O4" i="5"/>
  <c r="P4" i="5"/>
  <c r="Q4" i="5"/>
  <c r="R35" i="3"/>
  <c r="R4" i="5"/>
  <c r="L17" i="5"/>
  <c r="M17" i="5"/>
  <c r="N17" i="5"/>
  <c r="O17" i="5"/>
  <c r="P17" i="5"/>
  <c r="Q17" i="5"/>
  <c r="R36" i="3"/>
  <c r="R17" i="5"/>
  <c r="L100" i="5"/>
  <c r="M100" i="5"/>
  <c r="N100" i="5"/>
  <c r="O100" i="5"/>
  <c r="P100" i="5"/>
  <c r="Q100" i="5"/>
  <c r="R37" i="3"/>
  <c r="R100" i="5"/>
  <c r="L78" i="5"/>
  <c r="M78" i="5"/>
  <c r="N78" i="5"/>
  <c r="O78" i="5"/>
  <c r="P78" i="5"/>
  <c r="Q78" i="5"/>
  <c r="R38" i="3"/>
  <c r="R78" i="5"/>
  <c r="L43" i="5"/>
  <c r="M43" i="5"/>
  <c r="N43" i="5"/>
  <c r="O43" i="5"/>
  <c r="P43" i="5"/>
  <c r="Q43" i="5"/>
  <c r="R39" i="3"/>
  <c r="R43" i="5"/>
  <c r="L111" i="5"/>
  <c r="M111" i="5"/>
  <c r="N111" i="5"/>
  <c r="O111" i="5"/>
  <c r="P111" i="5"/>
  <c r="Q111" i="5"/>
  <c r="R40" i="3"/>
  <c r="R111" i="5"/>
  <c r="L7" i="5"/>
  <c r="M7" i="5"/>
  <c r="N7" i="5"/>
  <c r="O7" i="5"/>
  <c r="P7" i="5"/>
  <c r="Q7" i="5"/>
  <c r="R41" i="3"/>
  <c r="R7" i="5"/>
  <c r="L29" i="5"/>
  <c r="M29" i="5"/>
  <c r="N29" i="5"/>
  <c r="O29" i="5"/>
  <c r="P29" i="5"/>
  <c r="Q29" i="5"/>
  <c r="R42" i="3"/>
  <c r="R29" i="5"/>
  <c r="L61" i="5"/>
  <c r="M61" i="5"/>
  <c r="N61" i="5"/>
  <c r="O61" i="5"/>
  <c r="P61" i="5"/>
  <c r="Q61" i="5"/>
  <c r="R43" i="3"/>
  <c r="R61" i="5"/>
  <c r="L36" i="5"/>
  <c r="M36" i="5"/>
  <c r="N36" i="5"/>
  <c r="O36" i="5"/>
  <c r="P36" i="5"/>
  <c r="Q36" i="5"/>
  <c r="R44" i="3"/>
  <c r="R36" i="5"/>
  <c r="L98" i="5"/>
  <c r="M98" i="5"/>
  <c r="N98" i="5"/>
  <c r="O98" i="5"/>
  <c r="P98" i="5"/>
  <c r="Q98" i="5"/>
  <c r="R46" i="3"/>
  <c r="R98" i="5"/>
  <c r="L21" i="5"/>
  <c r="M21" i="5"/>
  <c r="N21" i="5"/>
  <c r="O21" i="5"/>
  <c r="P21" i="5"/>
  <c r="Q21" i="5"/>
  <c r="R47" i="3"/>
  <c r="R21" i="5"/>
  <c r="L101" i="5"/>
  <c r="M101" i="5"/>
  <c r="N101" i="5"/>
  <c r="O101" i="5"/>
  <c r="P101" i="5"/>
  <c r="Q101" i="5"/>
  <c r="R48" i="3"/>
  <c r="R101" i="5"/>
  <c r="L107" i="5"/>
  <c r="M107" i="5"/>
  <c r="N107" i="5"/>
  <c r="O107" i="5"/>
  <c r="P107" i="5"/>
  <c r="Q107" i="5"/>
  <c r="R49" i="3"/>
  <c r="R107" i="5"/>
  <c r="L12" i="5"/>
  <c r="M12" i="5"/>
  <c r="N12" i="5"/>
  <c r="O12" i="5"/>
  <c r="P12" i="5"/>
  <c r="Q12" i="5"/>
  <c r="R50" i="3"/>
  <c r="R12" i="5"/>
  <c r="L77" i="5"/>
  <c r="M77" i="5"/>
  <c r="N77" i="5"/>
  <c r="O77" i="5"/>
  <c r="P77" i="5"/>
  <c r="Q77" i="5"/>
  <c r="R51" i="3"/>
  <c r="R77" i="5"/>
  <c r="L108" i="5"/>
  <c r="M108" i="5"/>
  <c r="N108" i="5"/>
  <c r="O108" i="5"/>
  <c r="P108" i="5"/>
  <c r="Q108" i="5"/>
  <c r="R52" i="3"/>
  <c r="R108" i="5"/>
  <c r="L65" i="5"/>
  <c r="M65" i="5"/>
  <c r="N65" i="5"/>
  <c r="O65" i="5"/>
  <c r="P65" i="5"/>
  <c r="Q65" i="5"/>
  <c r="R53" i="3"/>
  <c r="R65" i="5"/>
  <c r="L20" i="5"/>
  <c r="M20" i="5"/>
  <c r="N20" i="5"/>
  <c r="O20" i="5"/>
  <c r="P20" i="5"/>
  <c r="Q20" i="5"/>
  <c r="R54" i="3"/>
  <c r="R20" i="5"/>
  <c r="L105" i="5"/>
  <c r="M105" i="5"/>
  <c r="N105" i="5"/>
  <c r="O105" i="5"/>
  <c r="P105" i="5"/>
  <c r="Q105" i="5"/>
  <c r="R55" i="3"/>
  <c r="R105" i="5"/>
  <c r="L54" i="5"/>
  <c r="M54" i="5"/>
  <c r="N54" i="5"/>
  <c r="O54" i="5"/>
  <c r="P54" i="5"/>
  <c r="Q54" i="5"/>
  <c r="R56" i="3"/>
  <c r="R54" i="5"/>
  <c r="L64" i="5"/>
  <c r="M64" i="5"/>
  <c r="N64" i="5"/>
  <c r="O64" i="5"/>
  <c r="P64" i="5"/>
  <c r="Q64" i="5"/>
  <c r="R57" i="3"/>
  <c r="R64" i="5"/>
  <c r="L41" i="5"/>
  <c r="M41" i="5"/>
  <c r="N41" i="5"/>
  <c r="O41" i="5"/>
  <c r="P41" i="5"/>
  <c r="Q41" i="5"/>
  <c r="R58" i="3"/>
  <c r="R41" i="5"/>
  <c r="L22" i="5"/>
  <c r="M22" i="5"/>
  <c r="N22" i="5"/>
  <c r="O22" i="5"/>
  <c r="P22" i="5"/>
  <c r="Q22" i="5"/>
  <c r="R59" i="3"/>
  <c r="R22" i="5"/>
  <c r="L32" i="5"/>
  <c r="M32" i="5"/>
  <c r="N32" i="5"/>
  <c r="O32" i="5"/>
  <c r="P32" i="5"/>
  <c r="Q32" i="5"/>
  <c r="R60" i="3"/>
  <c r="R32" i="5"/>
  <c r="L68" i="5"/>
  <c r="M68" i="5"/>
  <c r="N68" i="5"/>
  <c r="O68" i="5"/>
  <c r="P68" i="5"/>
  <c r="Q68" i="5"/>
  <c r="R61" i="3"/>
  <c r="R68" i="5"/>
  <c r="L3" i="5"/>
  <c r="M3" i="5"/>
  <c r="N3" i="5"/>
  <c r="O3" i="5"/>
  <c r="P3" i="5"/>
  <c r="Q3" i="5"/>
  <c r="R62" i="3"/>
  <c r="R3" i="5"/>
  <c r="L49" i="5"/>
  <c r="M49" i="5"/>
  <c r="N49" i="5"/>
  <c r="O49" i="5"/>
  <c r="P49" i="5"/>
  <c r="Q49" i="5"/>
  <c r="R63" i="3"/>
  <c r="R49" i="5"/>
  <c r="L99" i="5"/>
  <c r="M99" i="5"/>
  <c r="N99" i="5"/>
  <c r="O99" i="5"/>
  <c r="P99" i="5"/>
  <c r="Q99" i="5"/>
  <c r="R64" i="3"/>
  <c r="R99" i="5"/>
  <c r="L28" i="5"/>
  <c r="M28" i="5"/>
  <c r="N28" i="5"/>
  <c r="O28" i="5"/>
  <c r="P28" i="5"/>
  <c r="Q28" i="5"/>
  <c r="R65" i="3"/>
  <c r="R28" i="5"/>
  <c r="L58" i="5"/>
  <c r="M58" i="5"/>
  <c r="N58" i="5"/>
  <c r="O58" i="5"/>
  <c r="P58" i="5"/>
  <c r="Q58" i="5"/>
  <c r="R66" i="3"/>
  <c r="R58" i="5"/>
  <c r="L30" i="5"/>
  <c r="M30" i="5"/>
  <c r="N30" i="5"/>
  <c r="O30" i="5"/>
  <c r="P30" i="5"/>
  <c r="Q30" i="5"/>
  <c r="R67" i="3"/>
  <c r="R30" i="5"/>
  <c r="L70" i="5"/>
  <c r="M70" i="5"/>
  <c r="N70" i="5"/>
  <c r="O70" i="5"/>
  <c r="P70" i="5"/>
  <c r="Q70" i="5"/>
  <c r="R68" i="3"/>
  <c r="R70" i="5"/>
  <c r="L52" i="5"/>
  <c r="M52" i="5"/>
  <c r="N52" i="5"/>
  <c r="O52" i="5"/>
  <c r="P52" i="5"/>
  <c r="Q52" i="5"/>
  <c r="R69" i="3"/>
  <c r="R52" i="5"/>
  <c r="L96" i="5"/>
  <c r="M96" i="5"/>
  <c r="N96" i="5"/>
  <c r="O96" i="5"/>
  <c r="P96" i="5"/>
  <c r="Q96" i="5"/>
  <c r="R70" i="3"/>
  <c r="R96" i="5"/>
  <c r="L72" i="5"/>
  <c r="M72" i="5"/>
  <c r="N72" i="5"/>
  <c r="O72" i="5"/>
  <c r="P72" i="5"/>
  <c r="Q72" i="5"/>
  <c r="R71" i="3"/>
  <c r="R72" i="5"/>
  <c r="L26" i="5"/>
  <c r="M26" i="5"/>
  <c r="N26" i="5"/>
  <c r="O26" i="5"/>
  <c r="P26" i="5"/>
  <c r="Q26" i="5"/>
  <c r="R72" i="3"/>
  <c r="R26" i="5"/>
  <c r="L94" i="5"/>
  <c r="M94" i="5"/>
  <c r="N94" i="5"/>
  <c r="O94" i="5"/>
  <c r="P94" i="5"/>
  <c r="Q94" i="5"/>
  <c r="R73" i="3"/>
  <c r="R94" i="5"/>
  <c r="L69" i="5"/>
  <c r="M69" i="5"/>
  <c r="N69" i="5"/>
  <c r="O69" i="5"/>
  <c r="P69" i="5"/>
  <c r="Q69" i="5"/>
  <c r="R74" i="3"/>
  <c r="R69" i="5"/>
  <c r="L44" i="5"/>
  <c r="M44" i="5"/>
  <c r="N44" i="5"/>
  <c r="O44" i="5"/>
  <c r="P44" i="5"/>
  <c r="Q44" i="5"/>
  <c r="R75" i="3"/>
  <c r="R44" i="5"/>
  <c r="L46" i="5"/>
  <c r="M46" i="5"/>
  <c r="N46" i="5"/>
  <c r="O46" i="5"/>
  <c r="P46" i="5"/>
  <c r="Q46" i="5"/>
  <c r="R76" i="3"/>
  <c r="R46" i="5"/>
  <c r="L37" i="5"/>
  <c r="M37" i="5"/>
  <c r="N37" i="5"/>
  <c r="O37" i="5"/>
  <c r="P37" i="5"/>
  <c r="Q37" i="5"/>
  <c r="R77" i="3"/>
  <c r="R37" i="5"/>
  <c r="L97" i="5"/>
  <c r="M97" i="5"/>
  <c r="N97" i="5"/>
  <c r="O97" i="5"/>
  <c r="P97" i="5"/>
  <c r="Q97" i="5"/>
  <c r="R78" i="3"/>
  <c r="R97" i="5"/>
  <c r="L62" i="5"/>
  <c r="M62" i="5"/>
  <c r="N62" i="5"/>
  <c r="O62" i="5"/>
  <c r="P62" i="5"/>
  <c r="Q62" i="5"/>
  <c r="R79" i="3"/>
  <c r="R62" i="5"/>
  <c r="L103" i="5"/>
  <c r="M103" i="5"/>
  <c r="N103" i="5"/>
  <c r="O103" i="5"/>
  <c r="P103" i="5"/>
  <c r="Q103" i="5"/>
  <c r="R80" i="3"/>
  <c r="R103" i="5"/>
  <c r="L47" i="5"/>
  <c r="M47" i="5"/>
  <c r="N47" i="5"/>
  <c r="O47" i="5"/>
  <c r="P47" i="5"/>
  <c r="Q47" i="5"/>
  <c r="R81" i="3"/>
  <c r="R47" i="5"/>
  <c r="L40" i="5"/>
  <c r="M40" i="5"/>
  <c r="N40" i="5"/>
  <c r="O40" i="5"/>
  <c r="P40" i="5"/>
  <c r="Q40" i="5"/>
  <c r="R82" i="3"/>
  <c r="R40" i="5"/>
  <c r="L8" i="5"/>
  <c r="M8" i="5"/>
  <c r="N8" i="5"/>
  <c r="O8" i="5"/>
  <c r="P8" i="5"/>
  <c r="Q8" i="5"/>
  <c r="R83" i="3"/>
  <c r="R8" i="5"/>
  <c r="L57" i="5"/>
  <c r="M57" i="5"/>
  <c r="N57" i="5"/>
  <c r="O57" i="5"/>
  <c r="P57" i="5"/>
  <c r="Q57" i="5"/>
  <c r="R84" i="3"/>
  <c r="R57" i="5"/>
  <c r="L56" i="5"/>
  <c r="M56" i="5"/>
  <c r="N56" i="5"/>
  <c r="O56" i="5"/>
  <c r="P56" i="5"/>
  <c r="Q56" i="5"/>
  <c r="R85" i="3"/>
  <c r="R56" i="5"/>
  <c r="L42" i="5"/>
  <c r="M42" i="5"/>
  <c r="N42" i="5"/>
  <c r="O42" i="5"/>
  <c r="P42" i="5"/>
  <c r="Q42" i="5"/>
  <c r="R86" i="3"/>
  <c r="R42" i="5"/>
  <c r="L35" i="5"/>
  <c r="M35" i="5"/>
  <c r="N35" i="5"/>
  <c r="O35" i="5"/>
  <c r="P35" i="5"/>
  <c r="Q35" i="5"/>
  <c r="R87" i="3"/>
  <c r="R35" i="5"/>
  <c r="L80" i="5"/>
  <c r="M80" i="5"/>
  <c r="N80" i="5"/>
  <c r="O80" i="5"/>
  <c r="P80" i="5"/>
  <c r="Q80" i="5"/>
  <c r="R88" i="3"/>
  <c r="R80" i="5"/>
  <c r="L73" i="5"/>
  <c r="M73" i="5"/>
  <c r="N73" i="5"/>
  <c r="O73" i="5"/>
  <c r="P73" i="5"/>
  <c r="Q73" i="5"/>
  <c r="R89" i="3"/>
  <c r="R73" i="5"/>
  <c r="L16" i="5"/>
  <c r="M16" i="5"/>
  <c r="N16" i="5"/>
  <c r="O16" i="5"/>
  <c r="P16" i="5"/>
  <c r="Q16" i="5"/>
  <c r="R90" i="3"/>
  <c r="R16" i="5"/>
  <c r="L89" i="5"/>
  <c r="M89" i="5"/>
  <c r="N89" i="5"/>
  <c r="O89" i="5"/>
  <c r="P89" i="5"/>
  <c r="Q89" i="5"/>
  <c r="R91" i="3"/>
  <c r="R89" i="5"/>
  <c r="L19" i="5"/>
  <c r="M19" i="5"/>
  <c r="N19" i="5"/>
  <c r="O19" i="5"/>
  <c r="P19" i="5"/>
  <c r="Q19" i="5"/>
  <c r="R92" i="3"/>
  <c r="R19" i="5"/>
  <c r="L50" i="5"/>
  <c r="M50" i="5"/>
  <c r="N50" i="5"/>
  <c r="O50" i="5"/>
  <c r="P50" i="5"/>
  <c r="Q50" i="5"/>
  <c r="R93" i="3"/>
  <c r="R50" i="5"/>
  <c r="L39" i="5"/>
  <c r="M39" i="5"/>
  <c r="N39" i="5"/>
  <c r="O39" i="5"/>
  <c r="P39" i="5"/>
  <c r="Q39" i="5"/>
  <c r="R94" i="3"/>
  <c r="R39" i="5"/>
  <c r="L109" i="5"/>
  <c r="M109" i="5"/>
  <c r="N109" i="5"/>
  <c r="O109" i="5"/>
  <c r="P109" i="5"/>
  <c r="Q109" i="5"/>
  <c r="R95" i="3"/>
  <c r="R109" i="5"/>
  <c r="L93" i="5"/>
  <c r="M93" i="5"/>
  <c r="N93" i="5"/>
  <c r="O93" i="5"/>
  <c r="P93" i="5"/>
  <c r="Q93" i="5"/>
  <c r="R96" i="3"/>
  <c r="R93" i="5"/>
  <c r="L5" i="5"/>
  <c r="M5" i="5"/>
  <c r="N5" i="5"/>
  <c r="O5" i="5"/>
  <c r="P5" i="5"/>
  <c r="Q5" i="5"/>
  <c r="R97" i="3"/>
  <c r="R5" i="5"/>
  <c r="L9" i="5"/>
  <c r="M9" i="5"/>
  <c r="N9" i="5"/>
  <c r="O9" i="5"/>
  <c r="P9" i="5"/>
  <c r="Q9" i="5"/>
  <c r="R98" i="3"/>
  <c r="R9" i="5"/>
  <c r="L18" i="5"/>
  <c r="M18" i="5"/>
  <c r="N18" i="5"/>
  <c r="O18" i="5"/>
  <c r="P18" i="5"/>
  <c r="Q18" i="5"/>
  <c r="R99" i="3"/>
  <c r="R18" i="5"/>
  <c r="L95" i="5"/>
  <c r="M95" i="5"/>
  <c r="N95" i="5"/>
  <c r="O95" i="5"/>
  <c r="P95" i="5"/>
  <c r="Q95" i="5"/>
  <c r="R100" i="3"/>
  <c r="R95" i="5"/>
  <c r="L67" i="5"/>
  <c r="M67" i="5"/>
  <c r="N67" i="5"/>
  <c r="O67" i="5"/>
  <c r="P67" i="5"/>
  <c r="Q67" i="5"/>
  <c r="R101" i="3"/>
  <c r="R67" i="5"/>
  <c r="L87" i="5"/>
  <c r="M87" i="5"/>
  <c r="N87" i="5"/>
  <c r="O87" i="5"/>
  <c r="P87" i="5"/>
  <c r="Q87" i="5"/>
  <c r="R102" i="3"/>
  <c r="R87" i="5"/>
  <c r="L82" i="5"/>
  <c r="M82" i="5"/>
  <c r="N82" i="5"/>
  <c r="O82" i="5"/>
  <c r="P82" i="5"/>
  <c r="Q82" i="5"/>
  <c r="R103" i="3"/>
  <c r="R82" i="5"/>
  <c r="L34" i="5"/>
  <c r="M34" i="5"/>
  <c r="N34" i="5"/>
  <c r="O34" i="5"/>
  <c r="P34" i="5"/>
  <c r="Q34" i="5"/>
  <c r="R104" i="3"/>
  <c r="R34" i="5"/>
  <c r="L92" i="5"/>
  <c r="M92" i="5"/>
  <c r="N92" i="5"/>
  <c r="O92" i="5"/>
  <c r="P92" i="5"/>
  <c r="Q92" i="5"/>
  <c r="R105" i="3"/>
  <c r="R92" i="5"/>
  <c r="L31" i="5"/>
  <c r="M31" i="5"/>
  <c r="N31" i="5"/>
  <c r="O31" i="5"/>
  <c r="P31" i="5"/>
  <c r="Q31" i="5"/>
  <c r="R106" i="3"/>
  <c r="R31" i="5"/>
  <c r="L83" i="5"/>
  <c r="M83" i="5"/>
  <c r="N83" i="5"/>
  <c r="O83" i="5"/>
  <c r="P83" i="5"/>
  <c r="Q83" i="5"/>
  <c r="R107" i="3"/>
  <c r="R83" i="5"/>
  <c r="L102" i="5"/>
  <c r="M102" i="5"/>
  <c r="N102" i="5"/>
  <c r="O102" i="5"/>
  <c r="P102" i="5"/>
  <c r="Q102" i="5"/>
  <c r="R108" i="3"/>
  <c r="R102" i="5"/>
  <c r="L23" i="5"/>
  <c r="M23" i="5"/>
  <c r="N23" i="5"/>
  <c r="O23" i="5"/>
  <c r="P23" i="5"/>
  <c r="Q23" i="5"/>
  <c r="R109" i="3"/>
  <c r="R23" i="5"/>
  <c r="L112" i="5"/>
  <c r="M112" i="5"/>
  <c r="N112" i="5"/>
  <c r="O112" i="5"/>
  <c r="P112" i="5"/>
  <c r="Q112" i="5"/>
  <c r="R110" i="3"/>
  <c r="R112" i="5"/>
  <c r="L79" i="5"/>
  <c r="M79" i="5"/>
  <c r="N79" i="5"/>
  <c r="O79" i="5"/>
  <c r="P79" i="5"/>
  <c r="Q79" i="5"/>
  <c r="R111" i="3"/>
  <c r="R79" i="5"/>
  <c r="L113" i="5"/>
  <c r="M113" i="5"/>
  <c r="N113" i="5"/>
  <c r="O113" i="5"/>
  <c r="P113" i="5"/>
  <c r="Q113" i="5"/>
  <c r="R112" i="3"/>
  <c r="R113" i="5"/>
  <c r="L106" i="5"/>
  <c r="M106" i="5"/>
  <c r="N106" i="5"/>
  <c r="O106" i="5"/>
  <c r="P106" i="5"/>
  <c r="Q106" i="5"/>
  <c r="R113" i="3"/>
  <c r="R106" i="5"/>
  <c r="R3" i="3"/>
  <c r="R59" i="5"/>
  <c r="Q59" i="5"/>
  <c r="P59" i="5"/>
  <c r="O59" i="5"/>
  <c r="N59" i="5"/>
  <c r="M59" i="5"/>
  <c r="L59" i="5"/>
  <c r="E38" i="5"/>
  <c r="F38" i="5"/>
  <c r="G38" i="5"/>
  <c r="H38" i="5"/>
  <c r="I38" i="5"/>
  <c r="J4" i="3"/>
  <c r="E6" i="5"/>
  <c r="F6" i="5"/>
  <c r="G6" i="5"/>
  <c r="H6" i="5"/>
  <c r="I6" i="5"/>
  <c r="J5" i="3"/>
  <c r="E85" i="5"/>
  <c r="F85" i="5"/>
  <c r="G85" i="5"/>
  <c r="H85" i="5"/>
  <c r="I85" i="5"/>
  <c r="J6" i="3"/>
  <c r="E63" i="5"/>
  <c r="F63" i="5"/>
  <c r="G63" i="5"/>
  <c r="H63" i="5"/>
  <c r="I63" i="5"/>
  <c r="J7" i="3"/>
  <c r="E76" i="5"/>
  <c r="F76" i="5"/>
  <c r="G76" i="5"/>
  <c r="H76" i="5"/>
  <c r="I76" i="5"/>
  <c r="J8" i="3"/>
  <c r="E45" i="5"/>
  <c r="F45" i="5"/>
  <c r="G45" i="5"/>
  <c r="H45" i="5"/>
  <c r="I45" i="5"/>
  <c r="J9" i="3"/>
  <c r="E48" i="5"/>
  <c r="F48" i="5"/>
  <c r="G48" i="5"/>
  <c r="H48" i="5"/>
  <c r="I48" i="5"/>
  <c r="J10" i="3"/>
  <c r="E81" i="5"/>
  <c r="F81" i="5"/>
  <c r="G81" i="5"/>
  <c r="H81" i="5"/>
  <c r="I81" i="5"/>
  <c r="J11" i="3"/>
  <c r="E27" i="5"/>
  <c r="F27" i="5"/>
  <c r="G27" i="5"/>
  <c r="H27" i="5"/>
  <c r="I27" i="5"/>
  <c r="J12" i="3"/>
  <c r="E33" i="5"/>
  <c r="F33" i="5"/>
  <c r="G33" i="5"/>
  <c r="H33" i="5"/>
  <c r="I33" i="5"/>
  <c r="J13" i="3"/>
  <c r="E14" i="5"/>
  <c r="F14" i="5"/>
  <c r="G14" i="5"/>
  <c r="H14" i="5"/>
  <c r="I14" i="5"/>
  <c r="J14" i="3"/>
  <c r="E90" i="5"/>
  <c r="F90" i="5"/>
  <c r="G90" i="5"/>
  <c r="H90" i="5"/>
  <c r="I90" i="5"/>
  <c r="J15" i="3"/>
  <c r="E13" i="5"/>
  <c r="F13" i="5"/>
  <c r="G13" i="5"/>
  <c r="H13" i="5"/>
  <c r="I13" i="5"/>
  <c r="J16" i="3"/>
  <c r="E60" i="5"/>
  <c r="F60" i="5"/>
  <c r="G60" i="5"/>
  <c r="H60" i="5"/>
  <c r="I60" i="5"/>
  <c r="J17" i="3"/>
  <c r="E53" i="5"/>
  <c r="F53" i="5"/>
  <c r="G53" i="5"/>
  <c r="H53" i="5"/>
  <c r="I53" i="5"/>
  <c r="J18" i="3"/>
  <c r="E55" i="5"/>
  <c r="F55" i="5"/>
  <c r="G55" i="5"/>
  <c r="H55" i="5"/>
  <c r="I55" i="5"/>
  <c r="J19" i="3"/>
  <c r="E91" i="5"/>
  <c r="F91" i="5"/>
  <c r="G91" i="5"/>
  <c r="H91" i="5"/>
  <c r="I91" i="5"/>
  <c r="J20" i="3"/>
  <c r="E110" i="5"/>
  <c r="F110" i="5"/>
  <c r="G110" i="5"/>
  <c r="H110" i="5"/>
  <c r="I110" i="5"/>
  <c r="J21" i="3"/>
  <c r="E84" i="5"/>
  <c r="F84" i="5"/>
  <c r="G84" i="5"/>
  <c r="H84" i="5"/>
  <c r="I84" i="5"/>
  <c r="J22" i="3"/>
  <c r="E10" i="5"/>
  <c r="F10" i="5"/>
  <c r="G10" i="5"/>
  <c r="H10" i="5"/>
  <c r="I10" i="5"/>
  <c r="J23" i="3"/>
  <c r="E75" i="5"/>
  <c r="F75" i="5"/>
  <c r="G75" i="5"/>
  <c r="H75" i="5"/>
  <c r="I75" i="5"/>
  <c r="J24" i="3"/>
  <c r="E88" i="5"/>
  <c r="F88" i="5"/>
  <c r="G88" i="5"/>
  <c r="H88" i="5"/>
  <c r="I88" i="5"/>
  <c r="J25" i="3"/>
  <c r="E66" i="5"/>
  <c r="F66" i="5"/>
  <c r="G66" i="5"/>
  <c r="H66" i="5"/>
  <c r="I66" i="5"/>
  <c r="J26" i="3"/>
  <c r="E25" i="5"/>
  <c r="F25" i="5"/>
  <c r="G25" i="5"/>
  <c r="H25" i="5"/>
  <c r="I25" i="5"/>
  <c r="J27" i="3"/>
  <c r="E74" i="5"/>
  <c r="F74" i="5"/>
  <c r="G74" i="5"/>
  <c r="H74" i="5"/>
  <c r="I74" i="5"/>
  <c r="J28" i="3"/>
  <c r="E24" i="5"/>
  <c r="F24" i="5"/>
  <c r="G24" i="5"/>
  <c r="H24" i="5"/>
  <c r="I24" i="5"/>
  <c r="J29" i="3"/>
  <c r="E71" i="5"/>
  <c r="F71" i="5"/>
  <c r="G71" i="5"/>
  <c r="H71" i="5"/>
  <c r="I71" i="5"/>
  <c r="J30" i="3"/>
  <c r="E15" i="5"/>
  <c r="F15" i="5"/>
  <c r="G15" i="5"/>
  <c r="H15" i="5"/>
  <c r="I15" i="5"/>
  <c r="J31" i="3"/>
  <c r="E11" i="5"/>
  <c r="F11" i="5"/>
  <c r="G11" i="5"/>
  <c r="H11" i="5"/>
  <c r="I11" i="5"/>
  <c r="J32" i="3"/>
  <c r="E86" i="5"/>
  <c r="F86" i="5"/>
  <c r="G86" i="5"/>
  <c r="H86" i="5"/>
  <c r="I86" i="5"/>
  <c r="J33" i="3"/>
  <c r="E51" i="5"/>
  <c r="F51" i="5"/>
  <c r="G51" i="5"/>
  <c r="H51" i="5"/>
  <c r="I51" i="5"/>
  <c r="J34" i="3"/>
  <c r="E4" i="5"/>
  <c r="F4" i="5"/>
  <c r="G4" i="5"/>
  <c r="H4" i="5"/>
  <c r="I4" i="5"/>
  <c r="J35" i="3"/>
  <c r="E17" i="5"/>
  <c r="F17" i="5"/>
  <c r="G17" i="5"/>
  <c r="H17" i="5"/>
  <c r="I17" i="5"/>
  <c r="J36" i="3"/>
  <c r="E100" i="5"/>
  <c r="F100" i="5"/>
  <c r="G100" i="5"/>
  <c r="H100" i="5"/>
  <c r="I100" i="5"/>
  <c r="J37" i="3"/>
  <c r="E78" i="5"/>
  <c r="F78" i="5"/>
  <c r="G78" i="5"/>
  <c r="H78" i="5"/>
  <c r="I78" i="5"/>
  <c r="J38" i="3"/>
  <c r="E43" i="5"/>
  <c r="F43" i="5"/>
  <c r="G43" i="5"/>
  <c r="H43" i="5"/>
  <c r="I43" i="5"/>
  <c r="J39" i="3"/>
  <c r="E111" i="5"/>
  <c r="F111" i="5"/>
  <c r="G111" i="5"/>
  <c r="H111" i="5"/>
  <c r="I111" i="5"/>
  <c r="J40" i="3"/>
  <c r="E7" i="5"/>
  <c r="F7" i="5"/>
  <c r="G7" i="5"/>
  <c r="H7" i="5"/>
  <c r="I7" i="5"/>
  <c r="J41" i="3"/>
  <c r="E29" i="5"/>
  <c r="F29" i="5"/>
  <c r="G29" i="5"/>
  <c r="H29" i="5"/>
  <c r="I29" i="5"/>
  <c r="J42" i="3"/>
  <c r="E61" i="5"/>
  <c r="F61" i="5"/>
  <c r="G61" i="5"/>
  <c r="H61" i="5"/>
  <c r="I61" i="5"/>
  <c r="J43" i="3"/>
  <c r="E36" i="5"/>
  <c r="F36" i="5"/>
  <c r="G36" i="5"/>
  <c r="H36" i="5"/>
  <c r="I36" i="5"/>
  <c r="J44" i="3"/>
  <c r="E98" i="5"/>
  <c r="F98" i="5"/>
  <c r="G98" i="5"/>
  <c r="H98" i="5"/>
  <c r="I98" i="5"/>
  <c r="J46" i="3"/>
  <c r="E21" i="5"/>
  <c r="F21" i="5"/>
  <c r="G21" i="5"/>
  <c r="H21" i="5"/>
  <c r="I21" i="5"/>
  <c r="J47" i="3"/>
  <c r="E101" i="5"/>
  <c r="F101" i="5"/>
  <c r="G101" i="5"/>
  <c r="H101" i="5"/>
  <c r="I101" i="5"/>
  <c r="J48" i="3"/>
  <c r="E107" i="5"/>
  <c r="F107" i="5"/>
  <c r="G107" i="5"/>
  <c r="H107" i="5"/>
  <c r="I107" i="5"/>
  <c r="J49" i="3"/>
  <c r="E12" i="5"/>
  <c r="F12" i="5"/>
  <c r="G12" i="5"/>
  <c r="H12" i="5"/>
  <c r="I12" i="5"/>
  <c r="J50" i="3"/>
  <c r="E77" i="5"/>
  <c r="F77" i="5"/>
  <c r="G77" i="5"/>
  <c r="H77" i="5"/>
  <c r="I77" i="5"/>
  <c r="J51" i="3"/>
  <c r="E108" i="5"/>
  <c r="F108" i="5"/>
  <c r="G108" i="5"/>
  <c r="H108" i="5"/>
  <c r="I108" i="5"/>
  <c r="J52" i="3"/>
  <c r="E65" i="5"/>
  <c r="F65" i="5"/>
  <c r="G65" i="5"/>
  <c r="H65" i="5"/>
  <c r="I65" i="5"/>
  <c r="J53" i="3"/>
  <c r="E20" i="5"/>
  <c r="F20" i="5"/>
  <c r="G20" i="5"/>
  <c r="H20" i="5"/>
  <c r="I20" i="5"/>
  <c r="J54" i="3"/>
  <c r="E105" i="5"/>
  <c r="F105" i="5"/>
  <c r="G105" i="5"/>
  <c r="H105" i="5"/>
  <c r="I105" i="5"/>
  <c r="J55" i="3"/>
  <c r="E54" i="5"/>
  <c r="F54" i="5"/>
  <c r="G54" i="5"/>
  <c r="H54" i="5"/>
  <c r="I54" i="5"/>
  <c r="J56" i="3"/>
  <c r="E64" i="5"/>
  <c r="F64" i="5"/>
  <c r="G64" i="5"/>
  <c r="H64" i="5"/>
  <c r="I64" i="5"/>
  <c r="J57" i="3"/>
  <c r="E41" i="5"/>
  <c r="F41" i="5"/>
  <c r="G41" i="5"/>
  <c r="H41" i="5"/>
  <c r="I41" i="5"/>
  <c r="J58" i="3"/>
  <c r="E22" i="5"/>
  <c r="F22" i="5"/>
  <c r="G22" i="5"/>
  <c r="H22" i="5"/>
  <c r="I22" i="5"/>
  <c r="J59" i="3"/>
  <c r="E32" i="5"/>
  <c r="F32" i="5"/>
  <c r="G32" i="5"/>
  <c r="H32" i="5"/>
  <c r="I32" i="5"/>
  <c r="J60" i="3"/>
  <c r="E68" i="5"/>
  <c r="F68" i="5"/>
  <c r="G68" i="5"/>
  <c r="H68" i="5"/>
  <c r="I68" i="5"/>
  <c r="J61" i="3"/>
  <c r="E3" i="5"/>
  <c r="F3" i="5"/>
  <c r="G3" i="5"/>
  <c r="H3" i="5"/>
  <c r="I3" i="5"/>
  <c r="J62" i="3"/>
  <c r="E49" i="5"/>
  <c r="F49" i="5"/>
  <c r="G49" i="5"/>
  <c r="H49" i="5"/>
  <c r="I49" i="5"/>
  <c r="J63" i="3"/>
  <c r="E99" i="5"/>
  <c r="F99" i="5"/>
  <c r="G99" i="5"/>
  <c r="H99" i="5"/>
  <c r="I99" i="5"/>
  <c r="J64" i="3"/>
  <c r="E28" i="5"/>
  <c r="F28" i="5"/>
  <c r="G28" i="5"/>
  <c r="H28" i="5"/>
  <c r="I28" i="5"/>
  <c r="J65" i="3"/>
  <c r="E58" i="5"/>
  <c r="F58" i="5"/>
  <c r="G58" i="5"/>
  <c r="H58" i="5"/>
  <c r="I58" i="5"/>
  <c r="J66" i="3"/>
  <c r="E30" i="5"/>
  <c r="F30" i="5"/>
  <c r="G30" i="5"/>
  <c r="H30" i="5"/>
  <c r="I30" i="5"/>
  <c r="J67" i="3"/>
  <c r="E70" i="5"/>
  <c r="F70" i="5"/>
  <c r="G70" i="5"/>
  <c r="H70" i="5"/>
  <c r="I70" i="5"/>
  <c r="J68" i="3"/>
  <c r="E52" i="5"/>
  <c r="F52" i="5"/>
  <c r="G52" i="5"/>
  <c r="H52" i="5"/>
  <c r="I52" i="5"/>
  <c r="J69" i="3"/>
  <c r="E96" i="5"/>
  <c r="F96" i="5"/>
  <c r="G96" i="5"/>
  <c r="H96" i="5"/>
  <c r="I96" i="5"/>
  <c r="J70" i="3"/>
  <c r="E72" i="5"/>
  <c r="F72" i="5"/>
  <c r="G72" i="5"/>
  <c r="H72" i="5"/>
  <c r="I72" i="5"/>
  <c r="J71" i="3"/>
  <c r="E26" i="5"/>
  <c r="F26" i="5"/>
  <c r="G26" i="5"/>
  <c r="H26" i="5"/>
  <c r="I26" i="5"/>
  <c r="J72" i="3"/>
  <c r="E94" i="5"/>
  <c r="F94" i="5"/>
  <c r="G94" i="5"/>
  <c r="H94" i="5"/>
  <c r="I94" i="5"/>
  <c r="J73" i="3"/>
  <c r="E69" i="5"/>
  <c r="F69" i="5"/>
  <c r="G69" i="5"/>
  <c r="H69" i="5"/>
  <c r="I69" i="5"/>
  <c r="J74" i="3"/>
  <c r="E44" i="5"/>
  <c r="F44" i="5"/>
  <c r="G44" i="5"/>
  <c r="H44" i="5"/>
  <c r="I44" i="5"/>
  <c r="J75" i="3"/>
  <c r="E46" i="5"/>
  <c r="F46" i="5"/>
  <c r="G46" i="5"/>
  <c r="H46" i="5"/>
  <c r="I46" i="5"/>
  <c r="J76" i="3"/>
  <c r="E37" i="5"/>
  <c r="F37" i="5"/>
  <c r="G37" i="5"/>
  <c r="H37" i="5"/>
  <c r="I37" i="5"/>
  <c r="J77" i="3"/>
  <c r="E97" i="5"/>
  <c r="F97" i="5"/>
  <c r="G97" i="5"/>
  <c r="H97" i="5"/>
  <c r="I97" i="5"/>
  <c r="J78" i="3"/>
  <c r="E62" i="5"/>
  <c r="F62" i="5"/>
  <c r="G62" i="5"/>
  <c r="H62" i="5"/>
  <c r="I62" i="5"/>
  <c r="J79" i="3"/>
  <c r="E103" i="5"/>
  <c r="F103" i="5"/>
  <c r="G103" i="5"/>
  <c r="H103" i="5"/>
  <c r="I103" i="5"/>
  <c r="J80" i="3"/>
  <c r="E47" i="5"/>
  <c r="F47" i="5"/>
  <c r="G47" i="5"/>
  <c r="H47" i="5"/>
  <c r="I47" i="5"/>
  <c r="J81" i="3"/>
  <c r="E40" i="5"/>
  <c r="F40" i="5"/>
  <c r="G40" i="5"/>
  <c r="H40" i="5"/>
  <c r="I40" i="5"/>
  <c r="J82" i="3"/>
  <c r="E8" i="5"/>
  <c r="F8" i="5"/>
  <c r="G8" i="5"/>
  <c r="H8" i="5"/>
  <c r="I8" i="5"/>
  <c r="J83" i="3"/>
  <c r="E57" i="5"/>
  <c r="F57" i="5"/>
  <c r="G57" i="5"/>
  <c r="H57" i="5"/>
  <c r="I57" i="5"/>
  <c r="J84" i="3"/>
  <c r="E56" i="5"/>
  <c r="F56" i="5"/>
  <c r="G56" i="5"/>
  <c r="H56" i="5"/>
  <c r="I56" i="5"/>
  <c r="J85" i="3"/>
  <c r="E42" i="5"/>
  <c r="F42" i="5"/>
  <c r="G42" i="5"/>
  <c r="H42" i="5"/>
  <c r="I42" i="5"/>
  <c r="J86" i="3"/>
  <c r="E35" i="5"/>
  <c r="F35" i="5"/>
  <c r="G35" i="5"/>
  <c r="H35" i="5"/>
  <c r="I35" i="5"/>
  <c r="J87" i="3"/>
  <c r="E80" i="5"/>
  <c r="F80" i="5"/>
  <c r="G80" i="5"/>
  <c r="H80" i="5"/>
  <c r="I80" i="5"/>
  <c r="J88" i="3"/>
  <c r="E73" i="5"/>
  <c r="F73" i="5"/>
  <c r="G73" i="5"/>
  <c r="H73" i="5"/>
  <c r="I73" i="5"/>
  <c r="J89" i="3"/>
  <c r="E16" i="5"/>
  <c r="F16" i="5"/>
  <c r="G16" i="5"/>
  <c r="H16" i="5"/>
  <c r="I16" i="5"/>
  <c r="J90" i="3"/>
  <c r="E89" i="5"/>
  <c r="F89" i="5"/>
  <c r="G89" i="5"/>
  <c r="H89" i="5"/>
  <c r="I89" i="5"/>
  <c r="J91" i="3"/>
  <c r="E19" i="5"/>
  <c r="F19" i="5"/>
  <c r="G19" i="5"/>
  <c r="H19" i="5"/>
  <c r="I19" i="5"/>
  <c r="J92" i="3"/>
  <c r="E50" i="5"/>
  <c r="F50" i="5"/>
  <c r="G50" i="5"/>
  <c r="H50" i="5"/>
  <c r="I50" i="5"/>
  <c r="J93" i="3"/>
  <c r="E39" i="5"/>
  <c r="F39" i="5"/>
  <c r="G39" i="5"/>
  <c r="H39" i="5"/>
  <c r="I39" i="5"/>
  <c r="J94" i="3"/>
  <c r="E109" i="5"/>
  <c r="F109" i="5"/>
  <c r="G109" i="5"/>
  <c r="H109" i="5"/>
  <c r="I109" i="5"/>
  <c r="J95" i="3"/>
  <c r="E93" i="5"/>
  <c r="F93" i="5"/>
  <c r="G93" i="5"/>
  <c r="H93" i="5"/>
  <c r="I93" i="5"/>
  <c r="J96" i="3"/>
  <c r="E5" i="5"/>
  <c r="F5" i="5"/>
  <c r="G5" i="5"/>
  <c r="H5" i="5"/>
  <c r="I5" i="5"/>
  <c r="J97" i="3"/>
  <c r="E9" i="5"/>
  <c r="F9" i="5"/>
  <c r="G9" i="5"/>
  <c r="H9" i="5"/>
  <c r="I9" i="5"/>
  <c r="J98" i="3"/>
  <c r="E18" i="5"/>
  <c r="F18" i="5"/>
  <c r="G18" i="5"/>
  <c r="H18" i="5"/>
  <c r="I18" i="5"/>
  <c r="J99" i="3"/>
  <c r="E95" i="5"/>
  <c r="F95" i="5"/>
  <c r="G95" i="5"/>
  <c r="H95" i="5"/>
  <c r="I95" i="5"/>
  <c r="J100" i="3"/>
  <c r="E67" i="5"/>
  <c r="F67" i="5"/>
  <c r="G67" i="5"/>
  <c r="H67" i="5"/>
  <c r="I67" i="5"/>
  <c r="J101" i="3"/>
  <c r="E87" i="5"/>
  <c r="F87" i="5"/>
  <c r="G87" i="5"/>
  <c r="H87" i="5"/>
  <c r="I87" i="5"/>
  <c r="J102" i="3"/>
  <c r="E82" i="5"/>
  <c r="F82" i="5"/>
  <c r="G82" i="5"/>
  <c r="H82" i="5"/>
  <c r="I82" i="5"/>
  <c r="J103" i="3"/>
  <c r="E34" i="5"/>
  <c r="F34" i="5"/>
  <c r="G34" i="5"/>
  <c r="H34" i="5"/>
  <c r="I34" i="5"/>
  <c r="J104" i="3"/>
  <c r="E92" i="5"/>
  <c r="F92" i="5"/>
  <c r="G92" i="5"/>
  <c r="H92" i="5"/>
  <c r="I92" i="5"/>
  <c r="J105" i="3"/>
  <c r="E31" i="5"/>
  <c r="F31" i="5"/>
  <c r="G31" i="5"/>
  <c r="H31" i="5"/>
  <c r="I31" i="5"/>
  <c r="J106" i="3"/>
  <c r="E83" i="5"/>
  <c r="F83" i="5"/>
  <c r="G83" i="5"/>
  <c r="H83" i="5"/>
  <c r="I83" i="5"/>
  <c r="J107" i="3"/>
  <c r="E102" i="5"/>
  <c r="F102" i="5"/>
  <c r="G102" i="5"/>
  <c r="H102" i="5"/>
  <c r="I102" i="5"/>
  <c r="J108" i="3"/>
  <c r="E23" i="5"/>
  <c r="F23" i="5"/>
  <c r="G23" i="5"/>
  <c r="H23" i="5"/>
  <c r="I23" i="5"/>
  <c r="J109" i="3"/>
  <c r="E112" i="5"/>
  <c r="F112" i="5"/>
  <c r="G112" i="5"/>
  <c r="H112" i="5"/>
  <c r="I112" i="5"/>
  <c r="J110" i="3"/>
  <c r="E79" i="5"/>
  <c r="F79" i="5"/>
  <c r="G79" i="5"/>
  <c r="H79" i="5"/>
  <c r="I79" i="5"/>
  <c r="J111" i="3"/>
  <c r="E113" i="5"/>
  <c r="F113" i="5"/>
  <c r="G113" i="5"/>
  <c r="H113" i="5"/>
  <c r="I113" i="5"/>
  <c r="J112" i="3"/>
  <c r="E106" i="5"/>
  <c r="F106" i="5"/>
  <c r="G106" i="5"/>
  <c r="H106" i="5"/>
  <c r="I106" i="5"/>
  <c r="J113" i="3"/>
  <c r="J3" i="3"/>
  <c r="I59" i="5"/>
  <c r="H59" i="5"/>
  <c r="G59" i="5"/>
  <c r="F59" i="5"/>
  <c r="E59" i="5"/>
  <c r="D59" i="5"/>
  <c r="D6" i="5"/>
  <c r="D85" i="5"/>
  <c r="D63" i="5"/>
  <c r="D76" i="5"/>
  <c r="D45" i="5"/>
  <c r="D48" i="5"/>
  <c r="D81" i="5"/>
  <c r="D27" i="5"/>
  <c r="D33" i="5"/>
  <c r="D14" i="5"/>
  <c r="D90" i="5"/>
  <c r="D13" i="5"/>
  <c r="D60" i="5"/>
  <c r="D53" i="5"/>
  <c r="D55" i="5"/>
  <c r="D91" i="5"/>
  <c r="D110" i="5"/>
  <c r="D84" i="5"/>
  <c r="D10" i="5"/>
  <c r="D75" i="5"/>
  <c r="D88" i="5"/>
  <c r="D66" i="5"/>
  <c r="D25" i="5"/>
  <c r="D74" i="5"/>
  <c r="D24" i="5"/>
  <c r="D71" i="5"/>
  <c r="D15" i="5"/>
  <c r="D11" i="5"/>
  <c r="D86" i="5"/>
  <c r="D51" i="5"/>
  <c r="D4" i="5"/>
  <c r="D17" i="5"/>
  <c r="D100" i="5"/>
  <c r="D78" i="5"/>
  <c r="D43" i="5"/>
  <c r="D111" i="5"/>
  <c r="D7" i="5"/>
  <c r="D29" i="5"/>
  <c r="D61" i="5"/>
  <c r="D36" i="5"/>
  <c r="D98" i="5"/>
  <c r="D21" i="5"/>
  <c r="D101" i="5"/>
  <c r="D107" i="5"/>
  <c r="D12" i="5"/>
  <c r="D77" i="5"/>
  <c r="D108" i="5"/>
  <c r="D65" i="5"/>
  <c r="D20" i="5"/>
  <c r="D105" i="5"/>
  <c r="D54" i="5"/>
  <c r="D64" i="5"/>
  <c r="D41" i="5"/>
  <c r="D22" i="5"/>
  <c r="D32" i="5"/>
  <c r="D68" i="5"/>
  <c r="D3" i="5"/>
  <c r="D49" i="5"/>
  <c r="D99" i="5"/>
  <c r="D28" i="5"/>
  <c r="D58" i="5"/>
  <c r="D30" i="5"/>
  <c r="D70" i="5"/>
  <c r="D52" i="5"/>
  <c r="D96" i="5"/>
  <c r="D72" i="5"/>
  <c r="D26" i="5"/>
  <c r="D94" i="5"/>
  <c r="D69" i="5"/>
  <c r="D44" i="5"/>
  <c r="D46" i="5"/>
  <c r="D37" i="5"/>
  <c r="D97" i="5"/>
  <c r="D62" i="5"/>
  <c r="D103" i="5"/>
  <c r="D47" i="5"/>
  <c r="D40" i="5"/>
  <c r="D8" i="5"/>
  <c r="D57" i="5"/>
  <c r="D56" i="5"/>
  <c r="D42" i="5"/>
  <c r="D35" i="5"/>
  <c r="D80" i="5"/>
  <c r="D73" i="5"/>
  <c r="D16" i="5"/>
  <c r="D89" i="5"/>
  <c r="D19" i="5"/>
  <c r="D50" i="5"/>
  <c r="D39" i="5"/>
  <c r="D109" i="5"/>
  <c r="D93" i="5"/>
  <c r="D5" i="5"/>
  <c r="D9" i="5"/>
  <c r="D18" i="5"/>
  <c r="D95" i="5"/>
  <c r="D67" i="5"/>
  <c r="D87" i="5"/>
  <c r="D82" i="5"/>
  <c r="D34" i="5"/>
  <c r="D92" i="5"/>
  <c r="D31" i="5"/>
  <c r="D83" i="5"/>
  <c r="D102" i="5"/>
  <c r="D23" i="5"/>
  <c r="D112" i="5"/>
  <c r="D79" i="5"/>
  <c r="D113" i="5"/>
  <c r="D106" i="5"/>
  <c r="D38" i="5"/>
  <c r="AS114" i="3"/>
  <c r="AS115" i="3"/>
  <c r="AT114" i="3"/>
  <c r="AT115" i="3"/>
  <c r="AU114" i="3"/>
  <c r="AU115" i="3"/>
  <c r="AV114" i="3"/>
  <c r="AV115" i="3"/>
  <c r="AW114" i="3"/>
  <c r="AW115" i="3"/>
  <c r="AX114" i="3"/>
  <c r="AX115" i="3"/>
  <c r="AR114" i="3"/>
  <c r="AR115" i="3"/>
  <c r="AQ114" i="3"/>
  <c r="AK114" i="3"/>
  <c r="AK115" i="3"/>
  <c r="AL114" i="3"/>
  <c r="AL115" i="3"/>
  <c r="AM114" i="3"/>
  <c r="AM115" i="3"/>
  <c r="AN114" i="3"/>
  <c r="AN115" i="3"/>
  <c r="AO114" i="3"/>
  <c r="AO115" i="3"/>
  <c r="AP114" i="3"/>
  <c r="AP115" i="3"/>
  <c r="AJ114" i="3"/>
  <c r="AJ115" i="3"/>
  <c r="AI114" i="3"/>
  <c r="AC114" i="3"/>
  <c r="AC115" i="3"/>
  <c r="AD114" i="3"/>
  <c r="AD115" i="3"/>
  <c r="AE114" i="3"/>
  <c r="AE115" i="3"/>
  <c r="AF114" i="3"/>
  <c r="AF115" i="3"/>
  <c r="AG114" i="3"/>
  <c r="AG115" i="3"/>
  <c r="AH114" i="3"/>
  <c r="AH115" i="3"/>
  <c r="AB114" i="3"/>
  <c r="AB115" i="3"/>
  <c r="AA114" i="3"/>
  <c r="U114" i="3"/>
  <c r="U115" i="3"/>
  <c r="V114" i="3"/>
  <c r="V115" i="3"/>
  <c r="W114" i="3"/>
  <c r="W115" i="3"/>
  <c r="X114" i="3"/>
  <c r="X115" i="3"/>
  <c r="Y114" i="3"/>
  <c r="Y115" i="3"/>
  <c r="Z114" i="3"/>
  <c r="Z115" i="3"/>
  <c r="T114" i="3"/>
  <c r="T115" i="3"/>
  <c r="S114" i="3"/>
  <c r="M114" i="3"/>
  <c r="M115" i="3"/>
  <c r="N114" i="3"/>
  <c r="N115" i="3"/>
  <c r="O114" i="3"/>
  <c r="O115" i="3"/>
  <c r="P114" i="3"/>
  <c r="P115" i="3"/>
  <c r="Q114" i="3"/>
  <c r="Q115" i="3"/>
  <c r="R114" i="3"/>
  <c r="R115" i="3"/>
  <c r="L114" i="3"/>
  <c r="L115" i="3"/>
  <c r="K114" i="3"/>
  <c r="E114" i="3"/>
  <c r="E115" i="3"/>
  <c r="F114" i="3"/>
  <c r="F115" i="3"/>
  <c r="G114" i="3"/>
  <c r="G115" i="3"/>
  <c r="H114" i="3"/>
  <c r="H115" i="3"/>
  <c r="I114" i="3"/>
  <c r="I115" i="3"/>
  <c r="J114" i="3"/>
  <c r="J115" i="3"/>
  <c r="D114" i="3"/>
  <c r="D115" i="3"/>
  <c r="C114" i="3"/>
</calcChain>
</file>

<file path=xl/sharedStrings.xml><?xml version="1.0" encoding="utf-8"?>
<sst xmlns="http://schemas.openxmlformats.org/spreadsheetml/2006/main" count="943" uniqueCount="530">
  <si>
    <t>UnitID</t>
  </si>
  <si>
    <t>Institution Name</t>
  </si>
  <si>
    <t>Grand total (C2014_A  First major  Bachelor's degree  History)</t>
  </si>
  <si>
    <t>Grand total (C2014_A  First major  Bachelor's degree  Business  Management  Marketing  and Related Support Services)</t>
  </si>
  <si>
    <t>Grand total (C2014_A  First major  Bachelor's degree  Registered Nursing  Nursing Administration  Nursing Research and Clinical Nursin)</t>
  </si>
  <si>
    <t>Grand total (C2014_A  First major  Bachelor's degree  Education)</t>
  </si>
  <si>
    <t>Grand total (C2014_A  First major  Bachelor's degree  Philosophy and Religious Studies)</t>
  </si>
  <si>
    <t>Grand total (C2014_A  First major  Bachelor's degree  Theology/Theological Studies)</t>
  </si>
  <si>
    <t>Grand total (C2014_A  First major  Bachelor's degree  English Language and Literature/Letters)</t>
  </si>
  <si>
    <t>Grand total (C2014_A  Second major  Bachelor's degree  History)</t>
  </si>
  <si>
    <t>Grand total (C2014_A  Second major  Bachelor's degree  Business  Management  Marketing  and Related Support Services)</t>
  </si>
  <si>
    <t>Grand total (C2014_A  Second major  Bachelor's degree  Registered Nursing  Nursing Administration  Nursing Research and Clinical Nursin)</t>
  </si>
  <si>
    <t>Grand total (C2014_A  Second major  Bachelor's degree  Education)</t>
  </si>
  <si>
    <t>Grand total (C2014_A  Second major  Bachelor's degree  Philosophy and Religious Studies)</t>
  </si>
  <si>
    <t>Grand total (C2014_A  Second major  Bachelor's degree  Theology/Theological Studies)</t>
  </si>
  <si>
    <t>Grand total (C2014_A  Second major  Bachelor's degree  English Language and Literature/Letters)</t>
  </si>
  <si>
    <t>Grand total (C2013_A  First major  Bachelor's degree  History)</t>
  </si>
  <si>
    <t>Grand total (C2013_A  First major  Bachelor's degree  Business  Management  Marketing  and Related Support Services)</t>
  </si>
  <si>
    <t>Grand total (C2013_A  First major  Bachelor's degree  Registered Nursing  Nursing Administration  Nursing Research and Clinical Nursin)</t>
  </si>
  <si>
    <t>Grand total (C2013_A  First major  Bachelor's degree  Education)</t>
  </si>
  <si>
    <t>Grand total (C2013_A  First major  Bachelor's degree  Philosophy and Religious Studies)</t>
  </si>
  <si>
    <t>Grand total (C2013_A  First major  Bachelor's degree  Theology/Theological Studies)</t>
  </si>
  <si>
    <t>Grand total (C2013_A  First major  Bachelor's degree  English Language and Literature/Letters)</t>
  </si>
  <si>
    <t>Grand total (C2013_A  Second major  Bachelor's degree  History)</t>
  </si>
  <si>
    <t>Grand total (C2013_A  Second major  Bachelor's degree  Business  Management  Marketing  and Related Support Services)</t>
  </si>
  <si>
    <t>Grand total (C2013_A  Second major  Bachelor's degree  Registered Nursing  Nursing Administration  Nursing Research and Clinical Nursin)</t>
  </si>
  <si>
    <t>Grand total (C2013_A  Second major  Bachelor's degree  Education)</t>
  </si>
  <si>
    <t>Grand total (C2013_A  Second major  Bachelor's degree  Philosophy and Religious Studies)</t>
  </si>
  <si>
    <t>Grand total (C2013_A  Second major  Bachelor's degree  Theology/Theological Studies)</t>
  </si>
  <si>
    <t>Grand total (C2013_A  Second major  Bachelor's degree  English Language and Literature/Letters)</t>
  </si>
  <si>
    <t>Grand total (C2010_A  First major  Bachelor's degree  History)</t>
  </si>
  <si>
    <t>Grand total (C2010_A  First major  Bachelor's degree  Business  Management  Marketing  and Related Support Services)</t>
  </si>
  <si>
    <t>Grand total (C2010_A  First major  Bachelor's degree  Registered Nursing  Nursing Administration  Nursing Research and Clinical Nursin)</t>
  </si>
  <si>
    <t>Grand total (C2010_A  First major  Bachelor's degree  Education)</t>
  </si>
  <si>
    <t>Grand total (C2010_A  First major  Bachelor's degree  Philosophy and Religious Studies)</t>
  </si>
  <si>
    <t>Grand total (C2010_A  First major  Bachelor's degree  Theology/Theological Studies)</t>
  </si>
  <si>
    <t>Grand total (C2010_A  First major  Bachelor's degree  English Language and Literature/Letters)</t>
  </si>
  <si>
    <t>Grand total (C2010_A  Second major  Bachelor's degree  History)</t>
  </si>
  <si>
    <t>Grand total (C2010_A  Second major  Bachelor's degree  Business  Management  Marketing  and Related Support Services)</t>
  </si>
  <si>
    <t>Grand total (C2010_A  Second major  Bachelor's degree  Registered Nursing  Nursing Administration  Nursing Research and Clinical Nursin)</t>
  </si>
  <si>
    <t>Grand total (C2010_A  Second major  Bachelor's degree  Education)</t>
  </si>
  <si>
    <t>Grand total (C2010_A  Second major  Bachelor's degree  Philosophy and Religious Studies)</t>
  </si>
  <si>
    <t>Grand total (C2010_A  Second major  Bachelor's degree  Theology/Theological Studies)</t>
  </si>
  <si>
    <t>Grand total (C2010_A  Second major  Bachelor's degree  English Language and Literature/Letters)</t>
  </si>
  <si>
    <t>Grand total (C2006_A  First major  Bachelor's degree  History)</t>
  </si>
  <si>
    <t>Grand total (C2006_A  First major  Bachelor's degree  Theology/Theological Studies)</t>
  </si>
  <si>
    <t>Grand total (C2006_A  First major  Bachelor's degree  Philosophy and religious studies.)</t>
  </si>
  <si>
    <t>Grand total (C2006_A  First major  Bachelor's degree  English language and literature/letters.)</t>
  </si>
  <si>
    <t>Grand total (C2006_A  First major  Bachelor's degree  Nursing)</t>
  </si>
  <si>
    <t>Grand total (C2006_A  First major  Bachelor's degree  Business  management  marketing  and related support services.)</t>
  </si>
  <si>
    <t>Grand total (C2006_A  First major  Bachelor's degree  Education.)</t>
  </si>
  <si>
    <t>Grand total (C2006_A  Second major  Bachelor's degree  History)</t>
  </si>
  <si>
    <t>Grand total (C2006_A  Second major  Bachelor's degree  Theology/Theological Studies)</t>
  </si>
  <si>
    <t>Grand total (C2006_A  Second major  Bachelor's degree  Philosophy and religious studies.)</t>
  </si>
  <si>
    <t>Grand total (C2006_A  Second major  Bachelor's degree  English language and literature/letters.)</t>
  </si>
  <si>
    <t>Grand total (C2006_A  Second major  Bachelor's degree  Nursing)</t>
  </si>
  <si>
    <t>Grand total (C2006_A  Second major  Bachelor's degree  Business  management  marketing  and related support services.)</t>
  </si>
  <si>
    <t>Grand total (C2006_A  Second major  Bachelor's degree  Education.)</t>
  </si>
  <si>
    <t>Grand total (C2003_A  First major  Bachelor's degree  History)</t>
  </si>
  <si>
    <t>Grand total (C2003_A  First major  Bachelor's degree  Theology/Theological Studies)</t>
  </si>
  <si>
    <t>Grand total (C2003_A  First major  Bachelor's degree  Philosophy and religious studies.)</t>
  </si>
  <si>
    <t>Grand total (C2003_A  First major  Bachelor's degree  English language and literature/letters.)</t>
  </si>
  <si>
    <t>Grand total (C2003_A  First major  Bachelor's degree  Nursing)</t>
  </si>
  <si>
    <t>Grand total (C2003_A  First major  Bachelor's degree  Business  management  marketing  and related support services.)</t>
  </si>
  <si>
    <t>Grand total (C2003_A  First major  Bachelor's degree  Education.)</t>
  </si>
  <si>
    <t>Grand total (C2003_A  Second major  Bachelor's degree  History)</t>
  </si>
  <si>
    <t>Grand total (C2003_A  Second major  Bachelor's degree  Theology/Theological Studies)</t>
  </si>
  <si>
    <t>Grand total (C2003_A  Second major  Bachelor's degree  Philosophy and religious studies.)</t>
  </si>
  <si>
    <t>Grand total (C2003_A  Second major  Bachelor's degree  English language and literature/letters.)</t>
  </si>
  <si>
    <t>Grand total (C2003_A  Second major  Bachelor's degree  Nursing)</t>
  </si>
  <si>
    <t>Grand total (C2003_A  Second major  Bachelor's degree  Business  management  marketing  and related support services.)</t>
  </si>
  <si>
    <t>Grand total (C2003_A  Second major  Bachelor's degree  Education.)</t>
  </si>
  <si>
    <t>Grand total (C2014_A  First major  Bachelor's degree  Grand total)</t>
  </si>
  <si>
    <t>Grand total (C2014_A  Second major  Bachelor's degree  Grand total)</t>
  </si>
  <si>
    <t>Grand total (C2012_A  First major  Bachelor's degree  Grand total)</t>
  </si>
  <si>
    <t>Grand total (C2012_A  First major  Bachelor's degree  Education)</t>
  </si>
  <si>
    <t>Grand total (C2012_A  First major  Bachelor's degree  English Language and Literature/Letters)</t>
  </si>
  <si>
    <t>Grand total (C2012_A  First major  Bachelor's degree  Philosophy and Religious Studies)</t>
  </si>
  <si>
    <t>Grand total (C2012_A  First major  Bachelor's degree  Theology/Theological Studies)</t>
  </si>
  <si>
    <t>Grand total (C2012_A  First major  Bachelor's degree  History)</t>
  </si>
  <si>
    <t>Grand total (C2012_A  First major  Bachelor's degree  Business  Management  Marketing  and Related Support Services)</t>
  </si>
  <si>
    <t>Grand total (C2012_A  First major  Bachelor's degree  Registered Nursing  Nursing Administration  Nursing Research and Clinical Nursin)</t>
  </si>
  <si>
    <t>Grand total (C2012_A  Second major  Bachelor's degree  Grand total)</t>
  </si>
  <si>
    <t>Grand total (C2012_A  Second major  Bachelor's degree  Education)</t>
  </si>
  <si>
    <t>Grand total (C2012_A  Second major  Bachelor's degree  English Language and Literature/Letters)</t>
  </si>
  <si>
    <t>Grand total (C2012_A  Second major  Bachelor's degree  Philosophy and Religious Studies)</t>
  </si>
  <si>
    <t>Grand total (C2012_A  Second major  Bachelor's degree  Theology/Theological Studies)</t>
  </si>
  <si>
    <t>Grand total (C2012_A  Second major  Bachelor's degree  History)</t>
  </si>
  <si>
    <t>Grand total (C2012_A  Second major  Bachelor's degree  Business  Management  Marketing  and Related Support Services)</t>
  </si>
  <si>
    <t>Grand total (C2012_A  Second major  Bachelor's degree  Registered Nursing  Nursing Administration  Nursing Research and Clinical Nursin)</t>
  </si>
  <si>
    <t>Grand total (C2010_A  First major  Bachelor's degree  Grand total)</t>
  </si>
  <si>
    <t>Grand total (C2010_A  Second major  Bachelor's degree  Grand total)</t>
  </si>
  <si>
    <t>Grand total (C2008_A  First major  Bachelor's degree  Grand total)</t>
  </si>
  <si>
    <t>Grand total (C2008_A  First major  Bachelor's degree  Education.)</t>
  </si>
  <si>
    <t>Grand total (C2008_A  First major  Bachelor's degree  History)</t>
  </si>
  <si>
    <t>Grand total (C2008_A  First major  Bachelor's degree  Business  management  marketing  and related support services.)</t>
  </si>
  <si>
    <t>Grand total (C2008_A  First major  Bachelor's degree  Nursing)</t>
  </si>
  <si>
    <t>Grand total (C2008_A  First major  Bachelor's degree  Theology/Theological Studies)</t>
  </si>
  <si>
    <t>Grand total (C2008_A  First major  Bachelor's degree  English language and literature/letters.)</t>
  </si>
  <si>
    <t>Grand total (C2008_A  First major  Bachelor's degree  Philosophy and religious studies.)</t>
  </si>
  <si>
    <t>Grand total (C2008_A  Second major  Bachelor's degree  Grand total)</t>
  </si>
  <si>
    <t>Grand total (C2008_A  Second major  Bachelor's degree  Education.)</t>
  </si>
  <si>
    <t>Grand total (C2008_A  Second major  Bachelor's degree  History)</t>
  </si>
  <si>
    <t>Grand total (C2008_A  Second major  Bachelor's degree  Business  management  marketing  and related support services.)</t>
  </si>
  <si>
    <t>Grand total (C2008_A  Second major  Bachelor's degree  Nursing)</t>
  </si>
  <si>
    <t>Grand total (C2008_A  Second major  Bachelor's degree  Theology/Theological Studies)</t>
  </si>
  <si>
    <t>Grand total (C2008_A  Second major  Bachelor's degree  English language and literature/letters.)</t>
  </si>
  <si>
    <t>Grand total (C2008_A  Second major  Bachelor's degree  Philosophy and religious studies.)</t>
  </si>
  <si>
    <t>Grand total (C2006_A  First major  Bachelor's degree  Grand total)</t>
  </si>
  <si>
    <t>Grand total (C2006_A  Second major  Bachelor's degree  Grand total)</t>
  </si>
  <si>
    <t>Grand total (C2004_A  First major  Bachelor's degree  Grand total)</t>
  </si>
  <si>
    <t>Grand total (C2004_A  First major  Bachelor's degree  Education.)</t>
  </si>
  <si>
    <t>Grand total (C2004_A  First major  Bachelor's degree  History)</t>
  </si>
  <si>
    <t>Grand total (C2004_A  First major  Bachelor's degree  Business  management  marketing  and related support services.)</t>
  </si>
  <si>
    <t>Grand total (C2004_A  First major  Bachelor's degree  Nursing)</t>
  </si>
  <si>
    <t>Grand total (C2004_A  First major  Bachelor's degree  Theology/Theological Studies)</t>
  </si>
  <si>
    <t>Grand total (C2004_A  First major  Bachelor's degree  English language and literature/letters.)</t>
  </si>
  <si>
    <t>Grand total (C2004_A  First major  Bachelor's degree  Philosophy and religious studies.)</t>
  </si>
  <si>
    <t>Grand total (C2004_A  Second major  Bachelor's degree  Grand total)</t>
  </si>
  <si>
    <t>Grand total (C2004_A  Second major  Bachelor's degree  Education.)</t>
  </si>
  <si>
    <t>Grand total (C2004_A  Second major  Bachelor's degree  History)</t>
  </si>
  <si>
    <t>Grand total (C2004_A  Second major  Bachelor's degree  Business  management  marketing  and related support services.)</t>
  </si>
  <si>
    <t>Grand total (C2004_A  Second major  Bachelor's degree  Nursing)</t>
  </si>
  <si>
    <t>Grand total (C2004_A  Second major  Bachelor's degree  Theology/Theological Studies)</t>
  </si>
  <si>
    <t>Grand total (C2004_A  Second major  Bachelor's degree  English language and literature/letters.)</t>
  </si>
  <si>
    <t>Grand total (C2004_A  Second major  Bachelor's degree  Philosophy and religious studies.)</t>
  </si>
  <si>
    <t>Abilene Christian University</t>
  </si>
  <si>
    <t>Anderson University</t>
  </si>
  <si>
    <t>Asbury University</t>
  </si>
  <si>
    <t>Azusa Pacific University</t>
  </si>
  <si>
    <t>Belhaven University</t>
  </si>
  <si>
    <t>Bethel College-Indiana</t>
  </si>
  <si>
    <t>Bethel University</t>
  </si>
  <si>
    <t>Biola University</t>
  </si>
  <si>
    <t>Bluefield College</t>
  </si>
  <si>
    <t>Bluffton University</t>
  </si>
  <si>
    <t>Bryan College-Dayton</t>
  </si>
  <si>
    <t>California Baptist University</t>
  </si>
  <si>
    <t>Calvin College</t>
  </si>
  <si>
    <t>Campbellsville University</t>
  </si>
  <si>
    <t>Carson-Newman University</t>
  </si>
  <si>
    <t>Cedarville University</t>
  </si>
  <si>
    <t>Charleston Southern University</t>
  </si>
  <si>
    <t>College of the Ozarks</t>
  </si>
  <si>
    <t>Colorado Christian University</t>
  </si>
  <si>
    <t>Concordia University-Irvine</t>
  </si>
  <si>
    <t>Corban University</t>
  </si>
  <si>
    <t>Cornerstone University</t>
  </si>
  <si>
    <t>Covenant College</t>
  </si>
  <si>
    <t>Crown College</t>
  </si>
  <si>
    <t>Dallas Baptist University</t>
  </si>
  <si>
    <t>Dordt College</t>
  </si>
  <si>
    <t>East Texas Baptist University</t>
  </si>
  <si>
    <t>Eastern Mennonite University</t>
  </si>
  <si>
    <t>Eastern Nazarene College</t>
  </si>
  <si>
    <t>Eastern University</t>
  </si>
  <si>
    <t>Emmanuel College</t>
  </si>
  <si>
    <t>Erskine College</t>
  </si>
  <si>
    <t>Evangel University</t>
  </si>
  <si>
    <t>Faulkner University</t>
  </si>
  <si>
    <t>Fresno Pacific University</t>
  </si>
  <si>
    <t>Geneva College</t>
  </si>
  <si>
    <t>Gordon College</t>
  </si>
  <si>
    <t>Goshen College</t>
  </si>
  <si>
    <t>Grace College and Theological Seminary</t>
  </si>
  <si>
    <t>Greenville College</t>
  </si>
  <si>
    <t>Hardin-Simmons University</t>
  </si>
  <si>
    <t>Hope International University</t>
  </si>
  <si>
    <t>Houghton College</t>
  </si>
  <si>
    <t>Houston Baptist University</t>
  </si>
  <si>
    <t>Howard Payne University</t>
  </si>
  <si>
    <t>Huntington University</t>
  </si>
  <si>
    <t>Indiana Wesleyan University</t>
  </si>
  <si>
    <t>John Brown University</t>
  </si>
  <si>
    <t>Judson College</t>
  </si>
  <si>
    <t>Judson University</t>
  </si>
  <si>
    <t>Kentucky Christian University</t>
  </si>
  <si>
    <t>King University</t>
  </si>
  <si>
    <t>Lee University</t>
  </si>
  <si>
    <t>LeTourneau University</t>
  </si>
  <si>
    <t>Lipscomb University</t>
  </si>
  <si>
    <t>Louisiana College</t>
  </si>
  <si>
    <t>Malone University</t>
  </si>
  <si>
    <t>Messiah College</t>
  </si>
  <si>
    <t>MidAmerica Nazarene University</t>
  </si>
  <si>
    <t>Milligan College</t>
  </si>
  <si>
    <t>Mississippi College</t>
  </si>
  <si>
    <t>Missouri Baptist University</t>
  </si>
  <si>
    <t>Montreat College</t>
  </si>
  <si>
    <t>Mount Vernon Nazarene University</t>
  </si>
  <si>
    <t>North Greenville University</t>
  </si>
  <si>
    <t>North Park University</t>
  </si>
  <si>
    <t>Northwest Christian University</t>
  </si>
  <si>
    <t>Northwest Nazarene University</t>
  </si>
  <si>
    <t>Northwest University</t>
  </si>
  <si>
    <t>Northwestern College</t>
  </si>
  <si>
    <t>Nyack College</t>
  </si>
  <si>
    <t>Oklahoma Baptist University</t>
  </si>
  <si>
    <t>Oklahoma Christian University</t>
  </si>
  <si>
    <t>Oklahoma Wesleyan University</t>
  </si>
  <si>
    <t>Olivet Nazarene University</t>
  </si>
  <si>
    <t>Oral Roberts University</t>
  </si>
  <si>
    <t>Palm Beach Atlantic University</t>
  </si>
  <si>
    <t>Point Loma Nazarene University</t>
  </si>
  <si>
    <t>Regent University</t>
  </si>
  <si>
    <t>Roberts Wesleyan College</t>
  </si>
  <si>
    <t>San Diego Christian College</t>
  </si>
  <si>
    <t>Seattle Pacific University</t>
  </si>
  <si>
    <t>Simpson University</t>
  </si>
  <si>
    <t>Southeastern University</t>
  </si>
  <si>
    <t>Southern Nazarene University</t>
  </si>
  <si>
    <t>Southwest Baptist University</t>
  </si>
  <si>
    <t>Spring Arbor University</t>
  </si>
  <si>
    <t>Sterling College</t>
  </si>
  <si>
    <t>Tabor College</t>
  </si>
  <si>
    <t>Taylor University</t>
  </si>
  <si>
    <t>The Master's College and Seminary</t>
  </si>
  <si>
    <t>Toccoa Falls College</t>
  </si>
  <si>
    <t>Trevecca Nazarene University</t>
  </si>
  <si>
    <t>Trinity Christian College</t>
  </si>
  <si>
    <t>Trinity International University-Illinois</t>
  </si>
  <si>
    <t>Union University</t>
  </si>
  <si>
    <t>University of Mary Hardin-Baylor</t>
  </si>
  <si>
    <t>University of Mobile</t>
  </si>
  <si>
    <t>University of Northwestern-St Paul</t>
  </si>
  <si>
    <t>University of Sioux Falls</t>
  </si>
  <si>
    <t>Vanguard University of Southern California</t>
  </si>
  <si>
    <t>Warner Pacific College</t>
  </si>
  <si>
    <t>Warner University</t>
  </si>
  <si>
    <t>Waynesburg University</t>
  </si>
  <si>
    <t>Westmont College</t>
  </si>
  <si>
    <t>Wheaton College</t>
  </si>
  <si>
    <t>Whitworth University</t>
  </si>
  <si>
    <t>William Jessup University</t>
  </si>
  <si>
    <t>Williams Baptist College</t>
  </si>
  <si>
    <t>York College</t>
  </si>
  <si>
    <t>bus 03 a</t>
  </si>
  <si>
    <t>edu 03 a</t>
  </si>
  <si>
    <t>eng 03 a</t>
  </si>
  <si>
    <t>his 03 a</t>
  </si>
  <si>
    <t>nur 03 a</t>
  </si>
  <si>
    <t>phi 03 a</t>
  </si>
  <si>
    <t>the 03 a</t>
  </si>
  <si>
    <t>bus 03b</t>
  </si>
  <si>
    <t>edu 03 b</t>
  </si>
  <si>
    <t>eng 03 b</t>
  </si>
  <si>
    <t>his 03 b</t>
  </si>
  <si>
    <t>nur 03 b</t>
  </si>
  <si>
    <t>phi 03 b</t>
  </si>
  <si>
    <t>the 03 b</t>
  </si>
  <si>
    <t>bus 04 a</t>
  </si>
  <si>
    <t>edu 04 a</t>
  </si>
  <si>
    <t>eng 04 a</t>
  </si>
  <si>
    <t>his 04 a</t>
  </si>
  <si>
    <t>nur 04 a</t>
  </si>
  <si>
    <t>phi 04 a</t>
  </si>
  <si>
    <t>the 04 a</t>
  </si>
  <si>
    <t>bus 04 b</t>
  </si>
  <si>
    <t>edu 04 b</t>
  </si>
  <si>
    <t>eng 04 b</t>
  </si>
  <si>
    <t>tot 04 b</t>
  </si>
  <si>
    <t>tot 04 a</t>
  </si>
  <si>
    <t>his 04 b</t>
  </si>
  <si>
    <t>nur 04b</t>
  </si>
  <si>
    <t>phi 04 b</t>
  </si>
  <si>
    <t>the 04 b</t>
  </si>
  <si>
    <t>bus 06 a</t>
  </si>
  <si>
    <t>edu 06 a</t>
  </si>
  <si>
    <t>eng 06 a</t>
  </si>
  <si>
    <t>tot 06 a</t>
  </si>
  <si>
    <t>his 06 a</t>
  </si>
  <si>
    <t>nur 06 a</t>
  </si>
  <si>
    <t>phi 06 a</t>
  </si>
  <si>
    <t>the 06 a</t>
  </si>
  <si>
    <t>bus 06 b</t>
  </si>
  <si>
    <t>edu 06 b</t>
  </si>
  <si>
    <t>eng 06 b</t>
  </si>
  <si>
    <t>tot 06 b</t>
  </si>
  <si>
    <t>his 06 b</t>
  </si>
  <si>
    <t>nur 06 b</t>
  </si>
  <si>
    <t>phi 06 b</t>
  </si>
  <si>
    <t>the 06 b</t>
  </si>
  <si>
    <t>bus 08 a</t>
  </si>
  <si>
    <t>edu 08 a</t>
  </si>
  <si>
    <t>eng 08 a</t>
  </si>
  <si>
    <t xml:space="preserve">tot 08 a </t>
  </si>
  <si>
    <t>his 08 a</t>
  </si>
  <si>
    <t>nur 08 a</t>
  </si>
  <si>
    <t>phi 08 a</t>
  </si>
  <si>
    <t>the 08 a</t>
  </si>
  <si>
    <t>bus 08 b</t>
  </si>
  <si>
    <t>edu 08 b</t>
  </si>
  <si>
    <t>eng 08 b</t>
  </si>
  <si>
    <t>tot 08 b</t>
  </si>
  <si>
    <t>his 08 b</t>
  </si>
  <si>
    <t>nur 08 b</t>
  </si>
  <si>
    <t>phi 08 b</t>
  </si>
  <si>
    <t>the 08 b</t>
  </si>
  <si>
    <t>bus 10 a</t>
  </si>
  <si>
    <t>edu 10 a</t>
  </si>
  <si>
    <t>eng 10 a</t>
  </si>
  <si>
    <t>tot 10 a</t>
  </si>
  <si>
    <t>his 10 a</t>
  </si>
  <si>
    <t>phi 10 a</t>
  </si>
  <si>
    <t>nur 10 a</t>
  </si>
  <si>
    <t>the 10 a</t>
  </si>
  <si>
    <t>bus 10 b</t>
  </si>
  <si>
    <t>edu 10 b</t>
  </si>
  <si>
    <t>eng 10 b</t>
  </si>
  <si>
    <t>tot 10 b</t>
  </si>
  <si>
    <t>his 10 b</t>
  </si>
  <si>
    <t>phi 10 b</t>
  </si>
  <si>
    <t>nur 10 b</t>
  </si>
  <si>
    <t>the 10 b</t>
  </si>
  <si>
    <t>bus 12 a</t>
  </si>
  <si>
    <t>edu 12 a</t>
  </si>
  <si>
    <t>eng 12 a</t>
  </si>
  <si>
    <t>tot 12 a</t>
  </si>
  <si>
    <t>his 12 a</t>
  </si>
  <si>
    <t>phi 12 a</t>
  </si>
  <si>
    <t>nur 12 a</t>
  </si>
  <si>
    <t>the 12 a</t>
  </si>
  <si>
    <t>bus 12 b</t>
  </si>
  <si>
    <t>edu 12 b</t>
  </si>
  <si>
    <t>eng 12 b</t>
  </si>
  <si>
    <t>tot 12 b</t>
  </si>
  <si>
    <t>his 12 b</t>
  </si>
  <si>
    <t>phi 12 b</t>
  </si>
  <si>
    <t>nur 12 b</t>
  </si>
  <si>
    <t>the 12 b</t>
  </si>
  <si>
    <t>bus 13 a</t>
  </si>
  <si>
    <t xml:space="preserve">edu 13 a </t>
  </si>
  <si>
    <t>eng 13 a</t>
  </si>
  <si>
    <t>his 13 a</t>
  </si>
  <si>
    <t>phi 13 a</t>
  </si>
  <si>
    <t>nur 13 a</t>
  </si>
  <si>
    <t>the 13 a</t>
  </si>
  <si>
    <t>bus 13 b</t>
  </si>
  <si>
    <t>edu 13 b</t>
  </si>
  <si>
    <t>eng 13 b</t>
  </si>
  <si>
    <t>his 13 b</t>
  </si>
  <si>
    <t>phi 13 b</t>
  </si>
  <si>
    <t>nur 13 b</t>
  </si>
  <si>
    <t>the 13 b</t>
  </si>
  <si>
    <t>bus 14 a</t>
  </si>
  <si>
    <t>edu 14 a</t>
  </si>
  <si>
    <t>eng 14 a</t>
  </si>
  <si>
    <t>tot 14 a</t>
  </si>
  <si>
    <t>his 14 a</t>
  </si>
  <si>
    <t>phi 14 a</t>
  </si>
  <si>
    <t>nur 14 a</t>
  </si>
  <si>
    <t>the 14 a</t>
  </si>
  <si>
    <t>bus 14 b</t>
  </si>
  <si>
    <t>edu 14 b</t>
  </si>
  <si>
    <t>eng 14 b</t>
  </si>
  <si>
    <t>tot 14 b</t>
  </si>
  <si>
    <t>his 14 b</t>
  </si>
  <si>
    <t>phi 14 b</t>
  </si>
  <si>
    <t>nur 14 b</t>
  </si>
  <si>
    <t>the 14 b</t>
  </si>
  <si>
    <t>a 1</t>
  </si>
  <si>
    <t>a 2</t>
  </si>
  <si>
    <t>Grand total (C2003_A  First major  Grand total  Bachelor's degree)</t>
  </si>
  <si>
    <t>Grand total (C2003_A  Second major  Grand total  Bachelor's degree)</t>
  </si>
  <si>
    <t>tot 03 a</t>
  </si>
  <si>
    <t>tot 03 b</t>
  </si>
  <si>
    <t>Grand total (C2003_A  First major  Bible/Biblical Studies  Bachelor's degree)</t>
  </si>
  <si>
    <t>Grand total (C2003_A  Second major  Bible/Biblical Studies  Bachelor's degree)</t>
  </si>
  <si>
    <t>Grand total (C2004_A  First major  Bible/Biblical Studies  Bachelor's degree)</t>
  </si>
  <si>
    <t>Grand total (C2004_A  Second major  Bible/Biblical Studies  Bachelor's degree)</t>
  </si>
  <si>
    <t>Grand total (C2006_A  First major  Bible/Biblical Studies  Bachelor's degree)</t>
  </si>
  <si>
    <t>Grand total (C2006_A  Second major  Bible/Biblical Studies  Bachelor's degree)</t>
  </si>
  <si>
    <t>Grand total (C2008_A  First major  Bible/Biblical Studies  Bachelor's degree)</t>
  </si>
  <si>
    <t>Grand total (C2008_A  Second major  Bible/Biblical Studies  Bachelor's degree)</t>
  </si>
  <si>
    <t>Grand total (C2010_A  First major  Bible/Biblical Studies  Bachelor's degree)</t>
  </si>
  <si>
    <t>Grand total (C2010_A  Second major  Bible/Biblical Studies  Bachelor's degree)</t>
  </si>
  <si>
    <t>Grand total (C2012_A  First major  Bible/Biblical Studies  Bachelor's degree)</t>
  </si>
  <si>
    <t>Grand total (C2012_A  Second major  Bible/Biblical Studies  Bachelor's degree)</t>
  </si>
  <si>
    <t>Grand total (C2013_A  First major  Bible/Biblical Studies  Bachelor's degree)</t>
  </si>
  <si>
    <t>Grand total (C2013_A  Second major  Bible/Biblical Studies  Bachelor's degree)</t>
  </si>
  <si>
    <t>Grand total (C2014_A  First major  Bible/Biblical Studies  Bachelor's degree)</t>
  </si>
  <si>
    <t>Grand total (C2014_A  Second major  Bible/Biblical Studies  Bachelor's degree)</t>
  </si>
  <si>
    <t>Grand total (C2003_A  First major  Theology and religious vocations.  Bachelor's degree)</t>
  </si>
  <si>
    <t>Grand total (C2003_A  Second major  Theology and religious vocations.  Bachelor's degree)</t>
  </si>
  <si>
    <t>Grand total (C2004_A  First major  Theology and religious vocations.  Bachelor's degree)</t>
  </si>
  <si>
    <t>Grand total (C2004_A  Second major  Theology and religious vocations.  Bachelor's degree)</t>
  </si>
  <si>
    <t>Grand total (C2006_A  First major  Theology and religious vocations.  Bachelor's degree)</t>
  </si>
  <si>
    <t>Grand total (C2006_A  Second major  Theology and religious vocations.  Bachelor's degree)</t>
  </si>
  <si>
    <t>Grand total (C2008_A  First major  Theology and religious vocations.  Bachelor's degree)</t>
  </si>
  <si>
    <t>Grand total (C2008_A  Second major  Theology and religious vocations.  Bachelor's degree)</t>
  </si>
  <si>
    <t>Grand total (C2010_A  First major  Theology and Religious Vocations  Bachelor's degree)</t>
  </si>
  <si>
    <t>Grand total (C2010_A  Second major  Theology and Religious Vocations  Bachelor's degree)</t>
  </si>
  <si>
    <t>Grand total (C2012_A  First major  Theology and Religious Vocations  Bachelor's degree)</t>
  </si>
  <si>
    <t>Grand total (C2012_A  Second major  Theology and Religious Vocations  Bachelor's degree)</t>
  </si>
  <si>
    <t>Grand total (C2013_A  First major  Theology and Religious Vocations  Bachelor's degree)</t>
  </si>
  <si>
    <t>Grand total (C2013_A  Second major  Theology and Religious Vocations  Bachelor's degree)</t>
  </si>
  <si>
    <t>Grand total (C2014_A  First major  Theology and Religious Vocations  Bachelor's degree)</t>
  </si>
  <si>
    <t>Grand total (C2014_A  Second major  Theology and Religious Vocations  Bachelor's degree)</t>
  </si>
  <si>
    <t>Grand total (C2003_A  First major  Theological and Ministerial Studies  Bachelor's degree)</t>
  </si>
  <si>
    <t>Grand total (C2003_A  Second major  Theological and Ministerial Studies  Bachelor's degree)</t>
  </si>
  <si>
    <t>Grand total (C2004_A  First major  Theological and Ministerial Studies  Bachelor's degree)</t>
  </si>
  <si>
    <t>Grand total (C2004_A  Second major  Theological and Ministerial Studies  Bachelor's degree)</t>
  </si>
  <si>
    <t>Grand total (C2006_A  First major  Theological and Ministerial Studies  Bachelor's degree)</t>
  </si>
  <si>
    <t>Grand total (C2006_A  Second major  Theological and Ministerial Studies  Bachelor's degree)</t>
  </si>
  <si>
    <t>Grand total (C2008_A  First major  Theological and Ministerial Studies  Bachelor's degree)</t>
  </si>
  <si>
    <t>Grand total (C2008_A  Second major  Theological and Ministerial Studies  Bachelor's degree)</t>
  </si>
  <si>
    <t>Grand total (C2010_A  First major  Theological and Ministerial Studies  Bachelor's degree)</t>
  </si>
  <si>
    <t>Grand total (C2010_A  Second major  Theological and Ministerial Studies  Bachelor's degree)</t>
  </si>
  <si>
    <t>Grand total (C2012_A  First major  Theological and Ministerial Studies  Bachelor's degree)</t>
  </si>
  <si>
    <t>Grand total (C2012_A  Second major  Theological and Ministerial Studies  Bachelor's degree)</t>
  </si>
  <si>
    <t>Grand total (C2013_A  First major  Theological and Ministerial Studies  Bachelor's degree)</t>
  </si>
  <si>
    <t>Grand total (C2013_A  Second major  Theological and Ministerial Studies  Bachelor's degree)</t>
  </si>
  <si>
    <t>Grand total (C2014_A  First major  Theological and Ministerial Studies  Bachelor's degree)</t>
  </si>
  <si>
    <t>Grand total (C2014_A  Second major  Theological and Ministerial Studies  Bachelor's degree)</t>
  </si>
  <si>
    <t>Grand total (C2004_A  First major  Grand total  Bachelor's degree)</t>
  </si>
  <si>
    <t>Grand total (C2004_A  Second major  Grand total  Bachelor's degree)</t>
  </si>
  <si>
    <t>Grand total (C2006_A  First major  Grand total  Bachelor's degree)</t>
  </si>
  <si>
    <t>Grand total (C2006_A  Second major  Grand total  Bachelor's degree)</t>
  </si>
  <si>
    <t>Grand total (C2008_A  First major  Grand total  Bachelor's degree)</t>
  </si>
  <si>
    <t>Grand total (C2008_A  Second major  Grand total  Bachelor's degree)</t>
  </si>
  <si>
    <t>Grand total (C2010_A  First major  Grand total  Bachelor's degree)</t>
  </si>
  <si>
    <t>Grand total (C2010_A  Second major  Grand total  Bachelor's degree)</t>
  </si>
  <si>
    <t>Grand total (C2012_A  First major  Grand total  Bachelor's degree)</t>
  </si>
  <si>
    <t>Grand total (C2012_A  Second major  Grand total  Bachelor's degree)</t>
  </si>
  <si>
    <t>Grand total (C2013_A  First major  Grand total  Bachelor's degree)</t>
  </si>
  <si>
    <t>Grand total (C2013_A  Second major  Grand total  Bachelor's degree)</t>
  </si>
  <si>
    <t>Grand total (C2014_A  First major  Grand total  Bachelor's degree)</t>
  </si>
  <si>
    <t>Grand total (C2014_A  Second major  Grand total  Bachelor's degree)</t>
  </si>
  <si>
    <t>bib 03 a</t>
  </si>
  <si>
    <t>bib 03 b</t>
  </si>
  <si>
    <t>bib 04 a</t>
  </si>
  <si>
    <t>bib 04 b</t>
  </si>
  <si>
    <t>bib 06 a</t>
  </si>
  <si>
    <t>bib 06 b</t>
  </si>
  <si>
    <t>bib 08 a</t>
  </si>
  <si>
    <t>bib 08 b</t>
  </si>
  <si>
    <t>bib 10 a</t>
  </si>
  <si>
    <t>bib 10 b</t>
  </si>
  <si>
    <t>bib 12 a</t>
  </si>
  <si>
    <t>bib 12 b</t>
  </si>
  <si>
    <t>bib 13 a</t>
  </si>
  <si>
    <t>bib 13 b</t>
  </si>
  <si>
    <t>bib 14 a</t>
  </si>
  <si>
    <t>bib 14 b</t>
  </si>
  <si>
    <t>themin 03 a</t>
  </si>
  <si>
    <t>themin 04 a</t>
  </si>
  <si>
    <t>themin 04 b</t>
  </si>
  <si>
    <t>themin 06 a</t>
  </si>
  <si>
    <t>themin 06 b</t>
  </si>
  <si>
    <t>themin 08 a</t>
  </si>
  <si>
    <t>themin 08 b</t>
  </si>
  <si>
    <t>themin 10 a</t>
  </si>
  <si>
    <t>themin 10 b</t>
  </si>
  <si>
    <t>themin 12 a</t>
  </si>
  <si>
    <t>themin 12 b</t>
  </si>
  <si>
    <t>themin 13 a</t>
  </si>
  <si>
    <t>themin 13 b</t>
  </si>
  <si>
    <t>themin 14 a</t>
  </si>
  <si>
    <t>themin 14 b</t>
  </si>
  <si>
    <t>tot 08 a</t>
  </si>
  <si>
    <t>tot 13 a</t>
  </si>
  <si>
    <t>tot 13 b</t>
  </si>
  <si>
    <t>Business (2004)</t>
  </si>
  <si>
    <t>Business (2006)</t>
  </si>
  <si>
    <t>Business (2008)</t>
  </si>
  <si>
    <t>Business (2010)</t>
  </si>
  <si>
    <t>Business (2012)</t>
  </si>
  <si>
    <t>Business (2014)</t>
  </si>
  <si>
    <t>Anderson University, IN</t>
  </si>
  <si>
    <t>Bethel College, IN</t>
  </si>
  <si>
    <t>Bethel University, MN</t>
  </si>
  <si>
    <t>Anderson University, SC (2011)</t>
  </si>
  <si>
    <t>Concordia University-Irvine (2011)</t>
  </si>
  <si>
    <t>Emmanuel College (2011)</t>
  </si>
  <si>
    <t>Bluefield College (2008)</t>
  </si>
  <si>
    <t>San Diego Christian College (2008)</t>
  </si>
  <si>
    <t>Toccoa Falls College (2008)</t>
  </si>
  <si>
    <t>University of Mary Hardin-Baylor (2008)</t>
  </si>
  <si>
    <t>Missouri Baptist University (2005)</t>
  </si>
  <si>
    <t>Education (2004)</t>
  </si>
  <si>
    <t>York College (2012)</t>
  </si>
  <si>
    <t>Faulkner University (2014)</t>
  </si>
  <si>
    <t>Regent University (2012)</t>
  </si>
  <si>
    <t>University of Mobile (2011)</t>
  </si>
  <si>
    <t>William Jessup University (2013)</t>
  </si>
  <si>
    <t>Education (2006)</t>
  </si>
  <si>
    <t>Education (2008)</t>
  </si>
  <si>
    <t>Education (2010)</t>
  </si>
  <si>
    <t>Education (2012)</t>
  </si>
  <si>
    <t>Education (2014)</t>
  </si>
  <si>
    <t>English (2004)</t>
  </si>
  <si>
    <t>English (2006)</t>
  </si>
  <si>
    <t>English (2008)</t>
  </si>
  <si>
    <t>English (2010)</t>
  </si>
  <si>
    <t>English (2012)</t>
  </si>
  <si>
    <t>English (2014)</t>
  </si>
  <si>
    <t>History (2004)</t>
  </si>
  <si>
    <t>History (2006)</t>
  </si>
  <si>
    <t>History (2008)</t>
  </si>
  <si>
    <t>History (2010)</t>
  </si>
  <si>
    <t>History (2012)</t>
  </si>
  <si>
    <t>History (2014)</t>
  </si>
  <si>
    <t>Nursing (2004)</t>
  </si>
  <si>
    <t>Nursing (2006)</t>
  </si>
  <si>
    <t>Nursing (2008)</t>
  </si>
  <si>
    <t>Nursing (2010)</t>
  </si>
  <si>
    <t>Nursing (2012)</t>
  </si>
  <si>
    <t>Nursing (2014)</t>
  </si>
  <si>
    <t>Philosophy (2004)</t>
  </si>
  <si>
    <t>Philosophy (2006)</t>
  </si>
  <si>
    <t>Philosophy (2008)</t>
  </si>
  <si>
    <t>Philosophy (2010)</t>
  </si>
  <si>
    <t>Philosophy (2012)</t>
  </si>
  <si>
    <t>Philosophy (2014)</t>
  </si>
  <si>
    <t>TOTAL (2004)</t>
  </si>
  <si>
    <t>TOTAL (2006)</t>
  </si>
  <si>
    <t>TOTAL (2008)</t>
  </si>
  <si>
    <t>TOTAL (2010)</t>
  </si>
  <si>
    <t>TOTAL (2012)</t>
  </si>
  <si>
    <t>TOTAL (2014)</t>
  </si>
  <si>
    <t>TOTALS</t>
  </si>
  <si>
    <t>TOTALS (counting all schools)</t>
  </si>
  <si>
    <t>HUMANITIES (2004)</t>
  </si>
  <si>
    <t>As %</t>
  </si>
  <si>
    <t>HUMANITIES (2006)</t>
  </si>
  <si>
    <t>HUMANITIES (2008)</t>
  </si>
  <si>
    <t>HUMANITIES (2010)</t>
  </si>
  <si>
    <t>HUMANITIES (2012)</t>
  </si>
  <si>
    <t>HUMANITIES (2014)</t>
  </si>
  <si>
    <t>HUMANITIES CHANGE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</si>
</sst>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/>
      <top/>
      <bottom/>
      <diagonal/>
    </border>
    <border>
      <left/>
      <right/>
      <top style="double">
        <color auto="1"/>
      </top>
      <bottom/>
      <diagonal/>
    </border>
    <border>
      <left style="double">
        <color auto="1"/>
      </left>
      <right/>
      <top style="double">
        <color auto="1"/>
      </top>
      <bottom/>
      <diagonal/>
    </border>
  </borders>
  <cellStyleXfs count="249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9" fontId="1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</cellStyleXfs>
  <cellXfs count="28">
    <xf numFmtId="0" fontId="0" fillId="0" borderId="0" xfId="0"/>
    <xf numFmtId="0" fontId="0" fillId="0" borderId="0" xfId="0" applyAlignment="1">
      <alignment wrapText="1"/>
    </xf>
    <xf numFmtId="0" fontId="0" fillId="0" borderId="0" xfId="0" applyFill="1"/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left" wrapText="1"/>
    </xf>
    <xf numFmtId="0" fontId="0" fillId="0" borderId="0" xfId="0" applyAlignment="1">
      <alignment horizontal="left"/>
    </xf>
    <xf numFmtId="0" fontId="16" fillId="0" borderId="11" xfId="0" applyFont="1" applyFill="1" applyBorder="1" applyAlignment="1">
      <alignment horizontal="left"/>
    </xf>
    <xf numFmtId="0" fontId="16" fillId="0" borderId="0" xfId="0" applyFont="1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33" borderId="10" xfId="0" applyFill="1" applyBorder="1" applyAlignment="1">
      <alignment horizontal="center" wrapText="1"/>
    </xf>
    <xf numFmtId="0" fontId="0" fillId="0" borderId="0" xfId="0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33" borderId="10" xfId="0" applyFill="1" applyBorder="1" applyAlignment="1">
      <alignment horizontal="center"/>
    </xf>
    <xf numFmtId="164" fontId="0" fillId="0" borderId="0" xfId="42" applyNumberFormat="1" applyFont="1" applyFill="1" applyBorder="1" applyAlignment="1">
      <alignment horizontal="center" wrapText="1"/>
    </xf>
    <xf numFmtId="0" fontId="16" fillId="0" borderId="11" xfId="0" applyFont="1" applyFill="1" applyBorder="1" applyAlignment="1">
      <alignment horizontal="center"/>
    </xf>
    <xf numFmtId="0" fontId="16" fillId="33" borderId="12" xfId="0" applyFont="1" applyFill="1" applyBorder="1" applyAlignment="1">
      <alignment horizontal="center" wrapText="1"/>
    </xf>
    <xf numFmtId="0" fontId="16" fillId="0" borderId="11" xfId="0" applyFont="1" applyFill="1" applyBorder="1" applyAlignment="1">
      <alignment horizontal="center" wrapText="1"/>
    </xf>
    <xf numFmtId="0" fontId="16" fillId="33" borderId="12" xfId="0" applyFont="1" applyFill="1" applyBorder="1" applyAlignment="1">
      <alignment horizontal="center"/>
    </xf>
    <xf numFmtId="0" fontId="16" fillId="0" borderId="11" xfId="0" applyFont="1" applyBorder="1" applyAlignment="1">
      <alignment horizontal="center"/>
    </xf>
    <xf numFmtId="0" fontId="16" fillId="0" borderId="0" xfId="0" applyFont="1" applyFill="1" applyBorder="1" applyAlignment="1">
      <alignment horizontal="center"/>
    </xf>
    <xf numFmtId="0" fontId="16" fillId="33" borderId="10" xfId="0" applyFont="1" applyFill="1" applyBorder="1" applyAlignment="1">
      <alignment horizontal="center" wrapText="1"/>
    </xf>
    <xf numFmtId="164" fontId="16" fillId="0" borderId="0" xfId="42" applyNumberFormat="1" applyFont="1" applyFill="1" applyBorder="1" applyAlignment="1">
      <alignment horizontal="center" wrapText="1"/>
    </xf>
    <xf numFmtId="0" fontId="16" fillId="33" borderId="10" xfId="0" applyFont="1" applyFill="1" applyBorder="1" applyAlignment="1">
      <alignment horizontal="center"/>
    </xf>
    <xf numFmtId="0" fontId="16" fillId="0" borderId="0" xfId="0" applyFont="1" applyAlignment="1">
      <alignment horizontal="center"/>
    </xf>
    <xf numFmtId="0" fontId="0" fillId="0" borderId="0" xfId="0" applyAlignment="1">
      <alignment horizontal="center" wrapText="1"/>
    </xf>
    <xf numFmtId="164" fontId="0" fillId="0" borderId="0" xfId="0" applyNumberFormat="1" applyAlignment="1">
      <alignment horizontal="center"/>
    </xf>
    <xf numFmtId="164" fontId="0" fillId="0" borderId="11" xfId="0" applyNumberFormat="1" applyBorder="1" applyAlignment="1">
      <alignment horizontal="center"/>
    </xf>
    <xf numFmtId="164" fontId="16" fillId="0" borderId="0" xfId="0" applyNumberFormat="1" applyFont="1" applyAlignment="1">
      <alignment horizontal="center"/>
    </xf>
  </cellXfs>
  <cellStyles count="249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Percent" xfId="42" builtinId="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X113"/>
  <sheetViews>
    <sheetView zoomScale="90" zoomScaleNormal="90" zoomScalePageLayoutView="90" workbookViewId="0">
      <selection activeCell="A9" sqref="A9"/>
    </sheetView>
  </sheetViews>
  <sheetFormatPr baseColWidth="10" defaultColWidth="18.83203125" defaultRowHeight="14" x14ac:dyDescent="0"/>
  <cols>
    <col min="1" max="1" width="10" customWidth="1"/>
    <col min="2" max="2" width="32.33203125" customWidth="1"/>
    <col min="3" max="114" width="18.83203125" style="1"/>
    <col min="115" max="116" width="12.6640625" customWidth="1"/>
    <col min="117" max="128" width="18.83203125" style="1"/>
  </cols>
  <sheetData>
    <row r="1" spans="1:128" ht="98">
      <c r="A1" t="s">
        <v>0</v>
      </c>
      <c r="B1" t="s">
        <v>1</v>
      </c>
      <c r="C1" s="1" t="s">
        <v>63</v>
      </c>
      <c r="D1" s="1" t="s">
        <v>70</v>
      </c>
      <c r="E1" s="1" t="s">
        <v>113</v>
      </c>
      <c r="F1" s="1" t="s">
        <v>121</v>
      </c>
      <c r="G1" s="1" t="s">
        <v>49</v>
      </c>
      <c r="H1" s="1" t="s">
        <v>56</v>
      </c>
      <c r="I1" s="1" t="s">
        <v>95</v>
      </c>
      <c r="J1" s="1" t="s">
        <v>103</v>
      </c>
      <c r="K1" s="1" t="s">
        <v>31</v>
      </c>
      <c r="L1" s="1" t="s">
        <v>38</v>
      </c>
      <c r="M1" s="1" t="s">
        <v>80</v>
      </c>
      <c r="N1" s="1" t="s">
        <v>88</v>
      </c>
      <c r="O1" s="1" t="s">
        <v>17</v>
      </c>
      <c r="P1" s="1" t="s">
        <v>24</v>
      </c>
      <c r="Q1" s="1" t="s">
        <v>3</v>
      </c>
      <c r="R1" s="1" t="s">
        <v>10</v>
      </c>
      <c r="S1" s="1" t="s">
        <v>64</v>
      </c>
      <c r="T1" s="1" t="s">
        <v>71</v>
      </c>
      <c r="U1" s="1" t="s">
        <v>111</v>
      </c>
      <c r="V1" s="1" t="s">
        <v>119</v>
      </c>
      <c r="W1" s="1" t="s">
        <v>50</v>
      </c>
      <c r="X1" s="1" t="s">
        <v>57</v>
      </c>
      <c r="Y1" s="1" t="s">
        <v>93</v>
      </c>
      <c r="Z1" s="1" t="s">
        <v>101</v>
      </c>
      <c r="AA1" s="1" t="s">
        <v>33</v>
      </c>
      <c r="AB1" s="1" t="s">
        <v>40</v>
      </c>
      <c r="AC1" s="1" t="s">
        <v>75</v>
      </c>
      <c r="AD1" s="1" t="s">
        <v>83</v>
      </c>
      <c r="AE1" s="1" t="s">
        <v>19</v>
      </c>
      <c r="AF1" s="1" t="s">
        <v>26</v>
      </c>
      <c r="AG1" s="1" t="s">
        <v>5</v>
      </c>
      <c r="AH1" s="1" t="s">
        <v>12</v>
      </c>
      <c r="AI1" s="1" t="s">
        <v>61</v>
      </c>
      <c r="AJ1" s="1" t="s">
        <v>68</v>
      </c>
      <c r="AK1" s="1" t="s">
        <v>116</v>
      </c>
      <c r="AL1" s="1" t="s">
        <v>124</v>
      </c>
      <c r="AM1" s="1" t="s">
        <v>47</v>
      </c>
      <c r="AN1" s="1" t="s">
        <v>54</v>
      </c>
      <c r="AO1" s="1" t="s">
        <v>98</v>
      </c>
      <c r="AP1" s="1" t="s">
        <v>106</v>
      </c>
      <c r="AQ1" s="1" t="s">
        <v>36</v>
      </c>
      <c r="AR1" s="1" t="s">
        <v>43</v>
      </c>
      <c r="AS1" s="1" t="s">
        <v>76</v>
      </c>
      <c r="AT1" s="1" t="s">
        <v>84</v>
      </c>
      <c r="AU1" s="1" t="s">
        <v>22</v>
      </c>
      <c r="AV1" s="1" t="s">
        <v>29</v>
      </c>
      <c r="AW1" s="1" t="s">
        <v>8</v>
      </c>
      <c r="AX1" s="1" t="s">
        <v>15</v>
      </c>
      <c r="AY1" s="1" t="s">
        <v>58</v>
      </c>
      <c r="AZ1" s="1" t="s">
        <v>65</v>
      </c>
      <c r="BA1" s="1" t="s">
        <v>112</v>
      </c>
      <c r="BB1" s="1" t="s">
        <v>120</v>
      </c>
      <c r="BC1" s="1" t="s">
        <v>44</v>
      </c>
      <c r="BD1" s="1" t="s">
        <v>51</v>
      </c>
      <c r="BE1" s="1" t="s">
        <v>94</v>
      </c>
      <c r="BF1" s="1" t="s">
        <v>102</v>
      </c>
      <c r="BG1" s="1" t="s">
        <v>30</v>
      </c>
      <c r="BH1" s="1" t="s">
        <v>37</v>
      </c>
      <c r="BI1" s="1" t="s">
        <v>79</v>
      </c>
      <c r="BJ1" s="1" t="s">
        <v>87</v>
      </c>
      <c r="BK1" s="1" t="s">
        <v>16</v>
      </c>
      <c r="BL1" s="1" t="s">
        <v>23</v>
      </c>
      <c r="BM1" s="1" t="s">
        <v>2</v>
      </c>
      <c r="BN1" s="1" t="s">
        <v>9</v>
      </c>
      <c r="BO1" s="1" t="s">
        <v>62</v>
      </c>
      <c r="BP1" s="1" t="s">
        <v>69</v>
      </c>
      <c r="BQ1" s="1" t="s">
        <v>114</v>
      </c>
      <c r="BR1" s="1" t="s">
        <v>122</v>
      </c>
      <c r="BS1" s="1" t="s">
        <v>48</v>
      </c>
      <c r="BT1" s="1" t="s">
        <v>55</v>
      </c>
      <c r="BU1" s="1" t="s">
        <v>96</v>
      </c>
      <c r="BV1" s="1" t="s">
        <v>104</v>
      </c>
      <c r="BW1" s="1" t="s">
        <v>32</v>
      </c>
      <c r="BX1" s="1" t="s">
        <v>39</v>
      </c>
      <c r="BY1" s="1" t="s">
        <v>81</v>
      </c>
      <c r="BZ1" s="1" t="s">
        <v>89</v>
      </c>
      <c r="CA1" s="1" t="s">
        <v>18</v>
      </c>
      <c r="CB1" s="1" t="s">
        <v>25</v>
      </c>
      <c r="CC1" s="1" t="s">
        <v>4</v>
      </c>
      <c r="CD1" s="1" t="s">
        <v>11</v>
      </c>
      <c r="CE1" s="1" t="s">
        <v>60</v>
      </c>
      <c r="CF1" s="1" t="s">
        <v>67</v>
      </c>
      <c r="CG1" s="1" t="s">
        <v>117</v>
      </c>
      <c r="CH1" s="1" t="s">
        <v>125</v>
      </c>
      <c r="CI1" s="1" t="s">
        <v>46</v>
      </c>
      <c r="CJ1" s="1" t="s">
        <v>53</v>
      </c>
      <c r="CK1" s="1" t="s">
        <v>99</v>
      </c>
      <c r="CL1" s="1" t="s">
        <v>107</v>
      </c>
      <c r="CM1" s="1" t="s">
        <v>34</v>
      </c>
      <c r="CN1" s="1" t="s">
        <v>41</v>
      </c>
      <c r="CO1" s="1" t="s">
        <v>77</v>
      </c>
      <c r="CP1" s="1" t="s">
        <v>85</v>
      </c>
      <c r="CQ1" s="1" t="s">
        <v>20</v>
      </c>
      <c r="CR1" s="1" t="s">
        <v>27</v>
      </c>
      <c r="CS1" s="1" t="s">
        <v>6</v>
      </c>
      <c r="CT1" s="1" t="s">
        <v>13</v>
      </c>
      <c r="CU1" s="1" t="s">
        <v>59</v>
      </c>
      <c r="CV1" s="1" t="s">
        <v>66</v>
      </c>
      <c r="CW1" s="1" t="s">
        <v>115</v>
      </c>
      <c r="CX1" s="1" t="s">
        <v>123</v>
      </c>
      <c r="CY1" s="1" t="s">
        <v>45</v>
      </c>
      <c r="CZ1" s="1" t="s">
        <v>52</v>
      </c>
      <c r="DA1" s="1" t="s">
        <v>97</v>
      </c>
      <c r="DB1" s="1" t="s">
        <v>105</v>
      </c>
      <c r="DC1" s="1" t="s">
        <v>35</v>
      </c>
      <c r="DD1" s="1" t="s">
        <v>42</v>
      </c>
      <c r="DE1" s="1" t="s">
        <v>78</v>
      </c>
      <c r="DF1" s="1" t="s">
        <v>86</v>
      </c>
      <c r="DG1" s="1" t="s">
        <v>21</v>
      </c>
      <c r="DH1" s="1" t="s">
        <v>28</v>
      </c>
      <c r="DI1" s="1" t="s">
        <v>7</v>
      </c>
      <c r="DJ1" s="1" t="s">
        <v>14</v>
      </c>
      <c r="DK1" s="1" t="s">
        <v>362</v>
      </c>
      <c r="DL1" s="1" t="s">
        <v>363</v>
      </c>
      <c r="DM1" s="1" t="s">
        <v>110</v>
      </c>
      <c r="DN1" s="1" t="s">
        <v>118</v>
      </c>
      <c r="DO1" s="1" t="s">
        <v>108</v>
      </c>
      <c r="DP1" s="1" t="s">
        <v>109</v>
      </c>
      <c r="DQ1" s="1" t="s">
        <v>92</v>
      </c>
      <c r="DR1" s="1" t="s">
        <v>100</v>
      </c>
      <c r="DS1" s="1" t="s">
        <v>90</v>
      </c>
      <c r="DT1" s="1" t="s">
        <v>91</v>
      </c>
      <c r="DU1" s="1" t="s">
        <v>74</v>
      </c>
      <c r="DV1" s="1" t="s">
        <v>82</v>
      </c>
      <c r="DW1" s="1" t="s">
        <v>72</v>
      </c>
      <c r="DX1" s="1" t="s">
        <v>73</v>
      </c>
    </row>
    <row r="2" spans="1:128">
      <c r="A2" s="1" t="s">
        <v>360</v>
      </c>
      <c r="B2" s="1" t="s">
        <v>361</v>
      </c>
      <c r="C2" s="1" t="s">
        <v>236</v>
      </c>
      <c r="D2" s="1" t="s">
        <v>243</v>
      </c>
      <c r="E2" s="1" t="s">
        <v>250</v>
      </c>
      <c r="F2" s="1" t="s">
        <v>257</v>
      </c>
      <c r="G2" s="1" t="s">
        <v>266</v>
      </c>
      <c r="H2" s="1" t="s">
        <v>274</v>
      </c>
      <c r="I2" s="1" t="s">
        <v>282</v>
      </c>
      <c r="J2" s="1" t="s">
        <v>290</v>
      </c>
      <c r="K2" s="1" t="s">
        <v>298</v>
      </c>
      <c r="L2" s="1" t="s">
        <v>306</v>
      </c>
      <c r="M2" s="1" t="s">
        <v>314</v>
      </c>
      <c r="N2" s="1" t="s">
        <v>322</v>
      </c>
      <c r="O2" s="1" t="s">
        <v>330</v>
      </c>
      <c r="P2" s="1" t="s">
        <v>337</v>
      </c>
      <c r="Q2" s="1" t="s">
        <v>344</v>
      </c>
      <c r="R2" s="1" t="s">
        <v>352</v>
      </c>
      <c r="S2" s="1" t="s">
        <v>237</v>
      </c>
      <c r="T2" s="1" t="s">
        <v>244</v>
      </c>
      <c r="U2" s="1" t="s">
        <v>251</v>
      </c>
      <c r="V2" s="1" t="s">
        <v>258</v>
      </c>
      <c r="W2" s="1" t="s">
        <v>267</v>
      </c>
      <c r="X2" s="1" t="s">
        <v>275</v>
      </c>
      <c r="Y2" s="1" t="s">
        <v>283</v>
      </c>
      <c r="Z2" s="1" t="s">
        <v>291</v>
      </c>
      <c r="AA2" s="1" t="s">
        <v>299</v>
      </c>
      <c r="AB2" s="1" t="s">
        <v>307</v>
      </c>
      <c r="AC2" s="1" t="s">
        <v>315</v>
      </c>
      <c r="AD2" s="1" t="s">
        <v>323</v>
      </c>
      <c r="AE2" s="1" t="s">
        <v>331</v>
      </c>
      <c r="AF2" s="1" t="s">
        <v>338</v>
      </c>
      <c r="AG2" s="1" t="s">
        <v>345</v>
      </c>
      <c r="AH2" s="1" t="s">
        <v>353</v>
      </c>
      <c r="AI2" s="1" t="s">
        <v>238</v>
      </c>
      <c r="AJ2" s="1" t="s">
        <v>245</v>
      </c>
      <c r="AK2" s="1" t="s">
        <v>252</v>
      </c>
      <c r="AL2" s="1" t="s">
        <v>259</v>
      </c>
      <c r="AM2" s="1" t="s">
        <v>268</v>
      </c>
      <c r="AN2" s="1" t="s">
        <v>276</v>
      </c>
      <c r="AO2" s="1" t="s">
        <v>284</v>
      </c>
      <c r="AP2" s="1" t="s">
        <v>292</v>
      </c>
      <c r="AQ2" s="1" t="s">
        <v>300</v>
      </c>
      <c r="AR2" s="1" t="s">
        <v>308</v>
      </c>
      <c r="AS2" s="1" t="s">
        <v>316</v>
      </c>
      <c r="AT2" s="1" t="s">
        <v>324</v>
      </c>
      <c r="AU2" s="1" t="s">
        <v>332</v>
      </c>
      <c r="AV2" s="1" t="s">
        <v>339</v>
      </c>
      <c r="AW2" s="1" t="s">
        <v>346</v>
      </c>
      <c r="AX2" s="1" t="s">
        <v>354</v>
      </c>
      <c r="AY2" s="1" t="s">
        <v>239</v>
      </c>
      <c r="AZ2" s="1" t="s">
        <v>246</v>
      </c>
      <c r="BA2" s="1" t="s">
        <v>253</v>
      </c>
      <c r="BB2" s="1" t="s">
        <v>262</v>
      </c>
      <c r="BC2" s="1" t="s">
        <v>270</v>
      </c>
      <c r="BD2" s="1" t="s">
        <v>278</v>
      </c>
      <c r="BE2" s="1" t="s">
        <v>286</v>
      </c>
      <c r="BF2" s="1" t="s">
        <v>294</v>
      </c>
      <c r="BG2" s="1" t="s">
        <v>302</v>
      </c>
      <c r="BH2" s="1" t="s">
        <v>310</v>
      </c>
      <c r="BI2" s="1" t="s">
        <v>318</v>
      </c>
      <c r="BJ2" s="1" t="s">
        <v>326</v>
      </c>
      <c r="BK2" s="1" t="s">
        <v>333</v>
      </c>
      <c r="BL2" s="1" t="s">
        <v>340</v>
      </c>
      <c r="BM2" s="1" t="s">
        <v>348</v>
      </c>
      <c r="BN2" s="1" t="s">
        <v>356</v>
      </c>
      <c r="BO2" s="1" t="s">
        <v>240</v>
      </c>
      <c r="BP2" s="1" t="s">
        <v>247</v>
      </c>
      <c r="BQ2" s="1" t="s">
        <v>254</v>
      </c>
      <c r="BR2" s="1" t="s">
        <v>263</v>
      </c>
      <c r="BS2" s="1" t="s">
        <v>271</v>
      </c>
      <c r="BT2" s="1" t="s">
        <v>279</v>
      </c>
      <c r="BU2" s="1" t="s">
        <v>287</v>
      </c>
      <c r="BV2" s="1" t="s">
        <v>295</v>
      </c>
      <c r="BW2" s="1" t="s">
        <v>304</v>
      </c>
      <c r="BX2" s="1" t="s">
        <v>312</v>
      </c>
      <c r="BY2" s="1" t="s">
        <v>320</v>
      </c>
      <c r="BZ2" s="1" t="s">
        <v>328</v>
      </c>
      <c r="CA2" s="1" t="s">
        <v>335</v>
      </c>
      <c r="CB2" s="1" t="s">
        <v>342</v>
      </c>
      <c r="CC2" s="1" t="s">
        <v>350</v>
      </c>
      <c r="CD2" s="1" t="s">
        <v>358</v>
      </c>
      <c r="CE2" s="1" t="s">
        <v>241</v>
      </c>
      <c r="CF2" s="1" t="s">
        <v>248</v>
      </c>
      <c r="CG2" s="1" t="s">
        <v>255</v>
      </c>
      <c r="CH2" s="1" t="s">
        <v>264</v>
      </c>
      <c r="CI2" s="1" t="s">
        <v>272</v>
      </c>
      <c r="CJ2" s="1" t="s">
        <v>280</v>
      </c>
      <c r="CK2" s="1" t="s">
        <v>288</v>
      </c>
      <c r="CL2" s="1" t="s">
        <v>296</v>
      </c>
      <c r="CM2" s="1" t="s">
        <v>303</v>
      </c>
      <c r="CN2" s="1" t="s">
        <v>311</v>
      </c>
      <c r="CO2" s="1" t="s">
        <v>319</v>
      </c>
      <c r="CP2" s="1" t="s">
        <v>327</v>
      </c>
      <c r="CQ2" s="1" t="s">
        <v>334</v>
      </c>
      <c r="CR2" s="1" t="s">
        <v>341</v>
      </c>
      <c r="CS2" s="1" t="s">
        <v>349</v>
      </c>
      <c r="CT2" s="1" t="s">
        <v>357</v>
      </c>
      <c r="CU2" s="1" t="s">
        <v>242</v>
      </c>
      <c r="CV2" s="1" t="s">
        <v>249</v>
      </c>
      <c r="CW2" s="1" t="s">
        <v>256</v>
      </c>
      <c r="CX2" s="1" t="s">
        <v>265</v>
      </c>
      <c r="CY2" s="1" t="s">
        <v>273</v>
      </c>
      <c r="CZ2" s="1" t="s">
        <v>281</v>
      </c>
      <c r="DA2" s="1" t="s">
        <v>289</v>
      </c>
      <c r="DB2" s="1" t="s">
        <v>297</v>
      </c>
      <c r="DC2" s="1" t="s">
        <v>305</v>
      </c>
      <c r="DD2" s="1" t="s">
        <v>313</v>
      </c>
      <c r="DE2" s="1" t="s">
        <v>321</v>
      </c>
      <c r="DF2" s="1" t="s">
        <v>329</v>
      </c>
      <c r="DG2" s="1" t="s">
        <v>336</v>
      </c>
      <c r="DH2" s="1" t="s">
        <v>343</v>
      </c>
      <c r="DI2" s="1" t="s">
        <v>351</v>
      </c>
      <c r="DJ2" s="1" t="s">
        <v>359</v>
      </c>
      <c r="DK2" s="1" t="s">
        <v>364</v>
      </c>
      <c r="DL2" s="1" t="s">
        <v>365</v>
      </c>
      <c r="DM2" s="1" t="s">
        <v>261</v>
      </c>
      <c r="DN2" s="1" t="s">
        <v>260</v>
      </c>
      <c r="DO2" s="1" t="s">
        <v>269</v>
      </c>
      <c r="DP2" s="1" t="s">
        <v>277</v>
      </c>
      <c r="DQ2" s="1" t="s">
        <v>285</v>
      </c>
      <c r="DR2" s="1" t="s">
        <v>293</v>
      </c>
      <c r="DS2" s="1" t="s">
        <v>301</v>
      </c>
      <c r="DT2" s="1" t="s">
        <v>309</v>
      </c>
      <c r="DU2" s="1" t="s">
        <v>317</v>
      </c>
      <c r="DV2" s="1" t="s">
        <v>325</v>
      </c>
      <c r="DW2" s="1" t="s">
        <v>347</v>
      </c>
      <c r="DX2" s="1" t="s">
        <v>355</v>
      </c>
    </row>
    <row r="3" spans="1:128">
      <c r="A3">
        <v>222178</v>
      </c>
      <c r="B3" t="s">
        <v>126</v>
      </c>
      <c r="C3" s="1">
        <v>170</v>
      </c>
      <c r="D3" s="1">
        <v>49</v>
      </c>
      <c r="E3" s="1">
        <v>168</v>
      </c>
      <c r="F3" s="1">
        <v>47</v>
      </c>
      <c r="G3" s="1">
        <v>160</v>
      </c>
      <c r="H3" s="1">
        <v>30</v>
      </c>
      <c r="I3" s="1">
        <v>190</v>
      </c>
      <c r="J3" s="1">
        <v>41</v>
      </c>
      <c r="K3" s="1">
        <v>163</v>
      </c>
      <c r="L3" s="1">
        <v>18</v>
      </c>
      <c r="M3" s="1">
        <v>168</v>
      </c>
      <c r="N3" s="1">
        <v>26</v>
      </c>
      <c r="O3" s="1">
        <v>155</v>
      </c>
      <c r="P3" s="1">
        <v>28</v>
      </c>
      <c r="Q3" s="1">
        <v>180</v>
      </c>
      <c r="R3" s="1">
        <v>30</v>
      </c>
      <c r="S3" s="1">
        <v>100</v>
      </c>
      <c r="U3" s="1">
        <v>105</v>
      </c>
      <c r="V3" s="1">
        <v>0</v>
      </c>
      <c r="W3" s="1">
        <v>99</v>
      </c>
      <c r="X3" s="1">
        <v>0</v>
      </c>
      <c r="Y3" s="1">
        <v>92</v>
      </c>
      <c r="Z3" s="1">
        <v>0</v>
      </c>
      <c r="AA3" s="1">
        <v>86</v>
      </c>
      <c r="AB3" s="1">
        <v>0</v>
      </c>
      <c r="AC3" s="1">
        <v>68</v>
      </c>
      <c r="AD3" s="1">
        <v>0</v>
      </c>
      <c r="AE3" s="1">
        <v>71</v>
      </c>
      <c r="AF3" s="1">
        <v>0</v>
      </c>
      <c r="AG3" s="1">
        <v>62</v>
      </c>
      <c r="AH3" s="1">
        <v>0</v>
      </c>
      <c r="AI3" s="1">
        <v>25</v>
      </c>
      <c r="AK3" s="1">
        <v>47</v>
      </c>
      <c r="AM3" s="1">
        <v>49</v>
      </c>
      <c r="AN3" s="1">
        <v>0</v>
      </c>
      <c r="AO3" s="1">
        <v>29</v>
      </c>
      <c r="AP3" s="1">
        <v>0</v>
      </c>
      <c r="AQ3" s="1">
        <v>29</v>
      </c>
      <c r="AS3" s="1">
        <v>24</v>
      </c>
      <c r="AU3" s="1">
        <v>19</v>
      </c>
      <c r="AW3" s="1">
        <v>20</v>
      </c>
      <c r="AY3" s="1">
        <v>12</v>
      </c>
      <c r="BA3" s="1">
        <v>10</v>
      </c>
      <c r="BC3" s="1">
        <v>15</v>
      </c>
      <c r="BD3" s="1">
        <v>1</v>
      </c>
      <c r="BE3" s="1">
        <v>6</v>
      </c>
      <c r="BF3" s="1">
        <v>0</v>
      </c>
      <c r="BG3" s="1">
        <v>8</v>
      </c>
      <c r="BH3" s="1">
        <v>0</v>
      </c>
      <c r="BI3" s="1">
        <v>11</v>
      </c>
      <c r="BJ3" s="1">
        <v>0</v>
      </c>
      <c r="BK3" s="1">
        <v>10</v>
      </c>
      <c r="BL3" s="1">
        <v>0</v>
      </c>
      <c r="BM3" s="1">
        <v>7</v>
      </c>
      <c r="BN3" s="1">
        <v>0</v>
      </c>
      <c r="BO3" s="1">
        <v>22</v>
      </c>
      <c r="BQ3" s="1">
        <v>14</v>
      </c>
      <c r="BS3" s="1">
        <v>24</v>
      </c>
      <c r="BU3" s="1">
        <v>25</v>
      </c>
      <c r="BW3" s="1">
        <v>26</v>
      </c>
      <c r="BY3" s="1">
        <v>27</v>
      </c>
      <c r="CA3" s="1">
        <v>25</v>
      </c>
      <c r="CC3" s="1">
        <v>30</v>
      </c>
      <c r="DK3">
        <v>792</v>
      </c>
      <c r="DL3">
        <v>52</v>
      </c>
      <c r="DM3" s="1">
        <v>817</v>
      </c>
      <c r="DN3" s="1">
        <v>54</v>
      </c>
      <c r="DO3" s="1">
        <v>790</v>
      </c>
      <c r="DP3" s="1">
        <v>35</v>
      </c>
      <c r="DQ3" s="1">
        <v>850</v>
      </c>
      <c r="DR3" s="1">
        <v>42</v>
      </c>
      <c r="DS3" s="1">
        <v>818</v>
      </c>
      <c r="DT3" s="1">
        <v>18</v>
      </c>
      <c r="DU3" s="1">
        <v>805</v>
      </c>
      <c r="DV3" s="1">
        <v>27</v>
      </c>
      <c r="DW3" s="1">
        <v>792</v>
      </c>
      <c r="DX3" s="1">
        <v>30</v>
      </c>
    </row>
    <row r="4" spans="1:128">
      <c r="A4">
        <v>150066</v>
      </c>
      <c r="B4" t="s">
        <v>127</v>
      </c>
      <c r="C4" s="1">
        <v>80</v>
      </c>
      <c r="D4" s="1">
        <v>11</v>
      </c>
      <c r="E4" s="1">
        <v>74</v>
      </c>
      <c r="F4" s="1">
        <v>6</v>
      </c>
      <c r="G4" s="1">
        <v>92</v>
      </c>
      <c r="H4" s="1">
        <v>5</v>
      </c>
      <c r="I4" s="1">
        <v>110</v>
      </c>
      <c r="J4" s="1">
        <v>6</v>
      </c>
      <c r="K4" s="1">
        <v>94</v>
      </c>
      <c r="L4" s="1">
        <v>1</v>
      </c>
      <c r="M4" s="1">
        <v>94</v>
      </c>
      <c r="N4" s="1">
        <v>6</v>
      </c>
      <c r="O4" s="1">
        <v>106</v>
      </c>
      <c r="P4" s="1">
        <v>2</v>
      </c>
      <c r="Q4" s="1">
        <v>79</v>
      </c>
      <c r="R4" s="1">
        <v>4</v>
      </c>
      <c r="S4" s="1">
        <v>91</v>
      </c>
      <c r="T4" s="1">
        <v>3</v>
      </c>
      <c r="U4" s="1">
        <v>72</v>
      </c>
      <c r="V4" s="1">
        <v>2</v>
      </c>
      <c r="W4" s="1">
        <v>80</v>
      </c>
      <c r="X4" s="1">
        <v>4</v>
      </c>
      <c r="Y4" s="1">
        <v>73</v>
      </c>
      <c r="Z4" s="1">
        <v>1</v>
      </c>
      <c r="AA4" s="1">
        <v>58</v>
      </c>
      <c r="AB4" s="1">
        <v>5</v>
      </c>
      <c r="AC4" s="1">
        <v>57</v>
      </c>
      <c r="AD4" s="1">
        <v>2</v>
      </c>
      <c r="AE4" s="1">
        <v>67</v>
      </c>
      <c r="AF4" s="1">
        <v>6</v>
      </c>
      <c r="AG4" s="1">
        <v>47</v>
      </c>
      <c r="AH4" s="1">
        <v>2</v>
      </c>
      <c r="AI4" s="1">
        <v>9</v>
      </c>
      <c r="AJ4" s="1">
        <v>1</v>
      </c>
      <c r="AK4" s="1">
        <v>9</v>
      </c>
      <c r="AM4" s="1">
        <v>5</v>
      </c>
      <c r="AN4" s="1">
        <v>2</v>
      </c>
      <c r="AO4" s="1">
        <v>10</v>
      </c>
      <c r="AP4" s="1">
        <v>2</v>
      </c>
      <c r="AQ4" s="1">
        <v>9</v>
      </c>
      <c r="AR4" s="1">
        <v>2</v>
      </c>
      <c r="AS4" s="1">
        <v>3</v>
      </c>
      <c r="AT4" s="1">
        <v>3</v>
      </c>
      <c r="AU4" s="1">
        <v>6</v>
      </c>
      <c r="AV4" s="1">
        <v>6</v>
      </c>
      <c r="AW4" s="1">
        <v>6</v>
      </c>
      <c r="AX4" s="1">
        <v>2</v>
      </c>
      <c r="AY4" s="1">
        <v>6</v>
      </c>
      <c r="AZ4" s="1">
        <v>1</v>
      </c>
      <c r="BA4" s="1">
        <v>9</v>
      </c>
      <c r="BB4" s="1">
        <v>4</v>
      </c>
      <c r="BC4" s="1">
        <v>15</v>
      </c>
      <c r="BD4" s="1">
        <v>4</v>
      </c>
      <c r="BE4" s="1">
        <v>14</v>
      </c>
      <c r="BF4" s="1">
        <v>2</v>
      </c>
      <c r="BG4" s="1">
        <v>25</v>
      </c>
      <c r="BH4" s="1">
        <v>0</v>
      </c>
      <c r="BI4" s="1">
        <v>18</v>
      </c>
      <c r="BJ4" s="1">
        <v>4</v>
      </c>
      <c r="BK4" s="1">
        <v>10</v>
      </c>
      <c r="BL4" s="1">
        <v>3</v>
      </c>
      <c r="BM4" s="1">
        <v>9</v>
      </c>
      <c r="BN4" s="1">
        <v>4</v>
      </c>
      <c r="BO4" s="1">
        <v>20</v>
      </c>
      <c r="BQ4" s="1">
        <v>33</v>
      </c>
      <c r="BS4" s="1">
        <v>27</v>
      </c>
      <c r="BU4" s="1">
        <v>35</v>
      </c>
      <c r="BW4" s="1">
        <v>33</v>
      </c>
      <c r="BY4" s="1">
        <v>31</v>
      </c>
      <c r="CA4" s="1">
        <v>40</v>
      </c>
      <c r="CC4" s="1">
        <v>25</v>
      </c>
      <c r="CE4" s="1">
        <v>9</v>
      </c>
      <c r="CF4" s="1">
        <v>3</v>
      </c>
      <c r="CG4" s="1">
        <v>12</v>
      </c>
      <c r="CH4" s="1">
        <v>4</v>
      </c>
      <c r="CI4" s="1">
        <v>13</v>
      </c>
      <c r="CJ4" s="1">
        <v>5</v>
      </c>
      <c r="CK4" s="1">
        <v>12</v>
      </c>
      <c r="CL4" s="1">
        <v>2</v>
      </c>
      <c r="CM4" s="1">
        <v>13</v>
      </c>
      <c r="CN4" s="1">
        <v>2</v>
      </c>
      <c r="CO4" s="1">
        <v>8</v>
      </c>
      <c r="CP4" s="1">
        <v>0</v>
      </c>
      <c r="CQ4" s="1">
        <v>9</v>
      </c>
      <c r="CR4" s="1">
        <v>1</v>
      </c>
      <c r="CS4" s="1">
        <v>4</v>
      </c>
      <c r="CT4" s="1">
        <v>0</v>
      </c>
      <c r="CU4" s="1">
        <v>26</v>
      </c>
      <c r="CV4" s="1">
        <v>5</v>
      </c>
      <c r="CW4" s="1">
        <v>21</v>
      </c>
      <c r="CX4" s="1">
        <v>2</v>
      </c>
      <c r="CY4" s="1">
        <v>12</v>
      </c>
      <c r="CZ4" s="1">
        <v>4</v>
      </c>
      <c r="DA4" s="1">
        <v>19</v>
      </c>
      <c r="DB4" s="1">
        <v>7</v>
      </c>
      <c r="DC4" s="1">
        <v>10</v>
      </c>
      <c r="DD4" s="1">
        <v>4</v>
      </c>
      <c r="DE4" s="1">
        <v>8</v>
      </c>
      <c r="DF4" s="1">
        <v>1</v>
      </c>
      <c r="DG4" s="1">
        <v>5</v>
      </c>
      <c r="DH4" s="1">
        <v>4</v>
      </c>
      <c r="DI4" s="1">
        <v>7</v>
      </c>
      <c r="DJ4" s="1">
        <v>1</v>
      </c>
      <c r="DK4">
        <v>414</v>
      </c>
      <c r="DL4">
        <v>48</v>
      </c>
      <c r="DM4" s="1">
        <v>394</v>
      </c>
      <c r="DN4" s="1">
        <v>34</v>
      </c>
      <c r="DO4" s="1">
        <v>437</v>
      </c>
      <c r="DP4" s="1">
        <v>48</v>
      </c>
      <c r="DQ4" s="1">
        <v>478</v>
      </c>
      <c r="DR4" s="1">
        <v>57</v>
      </c>
      <c r="DS4" s="1">
        <v>401</v>
      </c>
      <c r="DT4" s="1">
        <v>48</v>
      </c>
      <c r="DU4" s="1">
        <v>418</v>
      </c>
      <c r="DV4" s="1">
        <v>58</v>
      </c>
      <c r="DW4" s="1">
        <v>377</v>
      </c>
      <c r="DX4" s="1">
        <v>41</v>
      </c>
    </row>
    <row r="5" spans="1:128">
      <c r="A5">
        <v>217633</v>
      </c>
      <c r="B5" t="s">
        <v>127</v>
      </c>
      <c r="C5" s="1">
        <v>96</v>
      </c>
      <c r="D5" s="1">
        <v>7</v>
      </c>
      <c r="E5" s="1">
        <v>90</v>
      </c>
      <c r="F5" s="1">
        <v>3</v>
      </c>
      <c r="G5" s="1">
        <v>59</v>
      </c>
      <c r="I5" s="1">
        <v>69</v>
      </c>
      <c r="J5" s="1">
        <v>4</v>
      </c>
      <c r="K5" s="1">
        <v>74</v>
      </c>
      <c r="L5" s="1">
        <v>6</v>
      </c>
      <c r="M5" s="1">
        <v>79</v>
      </c>
      <c r="N5" s="1">
        <v>6</v>
      </c>
      <c r="O5" s="1">
        <v>77</v>
      </c>
      <c r="P5" s="1">
        <v>17</v>
      </c>
      <c r="Q5" s="1">
        <v>116</v>
      </c>
      <c r="R5" s="1">
        <v>10</v>
      </c>
      <c r="S5" s="1">
        <v>33</v>
      </c>
      <c r="T5" s="1">
        <v>2</v>
      </c>
      <c r="U5" s="1">
        <v>43</v>
      </c>
      <c r="W5" s="1">
        <v>65</v>
      </c>
      <c r="Y5" s="1">
        <v>57</v>
      </c>
      <c r="Z5" s="1">
        <v>4</v>
      </c>
      <c r="AA5" s="1">
        <v>68</v>
      </c>
      <c r="AB5" s="1">
        <v>3</v>
      </c>
      <c r="AC5" s="1">
        <v>72</v>
      </c>
      <c r="AD5" s="1">
        <v>3</v>
      </c>
      <c r="AE5" s="1">
        <v>91</v>
      </c>
      <c r="AF5" s="1">
        <v>1</v>
      </c>
      <c r="AG5" s="1">
        <v>80</v>
      </c>
      <c r="AH5" s="1">
        <v>0</v>
      </c>
      <c r="AI5" s="1">
        <v>3</v>
      </c>
      <c r="AK5" s="1">
        <v>3</v>
      </c>
      <c r="AM5" s="1">
        <v>7</v>
      </c>
      <c r="AO5" s="1">
        <v>6</v>
      </c>
      <c r="AQ5" s="1">
        <v>1</v>
      </c>
      <c r="AR5" s="1">
        <v>1</v>
      </c>
      <c r="AS5" s="1">
        <v>1</v>
      </c>
      <c r="AT5" s="1">
        <v>1</v>
      </c>
      <c r="AU5" s="1">
        <v>7</v>
      </c>
      <c r="AV5" s="1">
        <v>2</v>
      </c>
      <c r="AW5" s="1">
        <v>15</v>
      </c>
      <c r="AX5" s="1">
        <v>1</v>
      </c>
      <c r="AY5" s="1">
        <v>5</v>
      </c>
      <c r="BA5" s="1">
        <v>5</v>
      </c>
      <c r="BC5" s="1">
        <v>8</v>
      </c>
      <c r="BE5" s="1">
        <v>3</v>
      </c>
      <c r="BG5" s="1">
        <v>5</v>
      </c>
      <c r="BI5" s="1">
        <v>5</v>
      </c>
      <c r="BK5" s="1">
        <v>4</v>
      </c>
      <c r="BM5" s="1">
        <v>6</v>
      </c>
      <c r="BN5" s="1">
        <v>1</v>
      </c>
      <c r="BY5" s="1">
        <v>0</v>
      </c>
      <c r="CA5" s="1">
        <v>0</v>
      </c>
      <c r="CC5" s="1">
        <v>15</v>
      </c>
      <c r="CE5" s="1">
        <v>4</v>
      </c>
      <c r="CG5" s="1">
        <v>14</v>
      </c>
      <c r="CH5" s="1">
        <v>1</v>
      </c>
      <c r="CI5" s="1">
        <v>18</v>
      </c>
      <c r="CK5" s="1">
        <v>4</v>
      </c>
      <c r="CM5" s="1">
        <v>14</v>
      </c>
      <c r="CO5" s="1">
        <v>14</v>
      </c>
      <c r="CQ5" s="1">
        <v>12</v>
      </c>
      <c r="CS5" s="1">
        <v>33</v>
      </c>
      <c r="CT5" s="1">
        <v>1</v>
      </c>
      <c r="DK5">
        <v>200</v>
      </c>
      <c r="DL5">
        <v>12</v>
      </c>
      <c r="DM5" s="1">
        <v>222</v>
      </c>
      <c r="DN5" s="1">
        <v>9</v>
      </c>
      <c r="DO5" s="1">
        <v>259</v>
      </c>
      <c r="DQ5" s="1">
        <v>220</v>
      </c>
      <c r="DR5" s="1">
        <v>9</v>
      </c>
      <c r="DS5" s="1">
        <v>235</v>
      </c>
      <c r="DT5" s="1">
        <v>16</v>
      </c>
      <c r="DU5" s="1">
        <v>249</v>
      </c>
      <c r="DV5" s="1">
        <v>16</v>
      </c>
      <c r="DW5" s="1">
        <v>451</v>
      </c>
      <c r="DX5" s="1">
        <v>15</v>
      </c>
    </row>
    <row r="6" spans="1:128">
      <c r="A6">
        <v>156213</v>
      </c>
      <c r="B6" t="s">
        <v>128</v>
      </c>
      <c r="C6" s="1">
        <v>17</v>
      </c>
      <c r="D6" s="1">
        <v>2</v>
      </c>
      <c r="E6" s="1">
        <v>18</v>
      </c>
      <c r="F6" s="1">
        <v>0</v>
      </c>
      <c r="G6" s="1">
        <v>18</v>
      </c>
      <c r="H6" s="1">
        <v>5</v>
      </c>
      <c r="I6" s="1">
        <v>23</v>
      </c>
      <c r="J6" s="1">
        <v>3</v>
      </c>
      <c r="K6" s="1">
        <v>31</v>
      </c>
      <c r="L6" s="1">
        <v>0</v>
      </c>
      <c r="M6" s="1">
        <v>17</v>
      </c>
      <c r="N6" s="1">
        <v>0</v>
      </c>
      <c r="O6" s="1">
        <v>32</v>
      </c>
      <c r="P6" s="1">
        <v>1</v>
      </c>
      <c r="Q6" s="1">
        <v>32</v>
      </c>
      <c r="R6" s="1">
        <v>3</v>
      </c>
      <c r="S6" s="1">
        <v>43</v>
      </c>
      <c r="U6" s="1">
        <v>20</v>
      </c>
      <c r="W6" s="1">
        <v>29</v>
      </c>
      <c r="X6" s="1">
        <v>0</v>
      </c>
      <c r="Y6" s="1">
        <v>23</v>
      </c>
      <c r="Z6" s="1">
        <v>0</v>
      </c>
      <c r="AA6" s="1">
        <v>51</v>
      </c>
      <c r="AB6" s="1">
        <v>2</v>
      </c>
      <c r="AC6" s="1">
        <v>34</v>
      </c>
      <c r="AD6" s="1">
        <v>1</v>
      </c>
      <c r="AE6" s="1">
        <v>46</v>
      </c>
      <c r="AF6" s="1">
        <v>8</v>
      </c>
      <c r="AG6" s="1">
        <v>47</v>
      </c>
      <c r="AH6" s="1">
        <v>5</v>
      </c>
      <c r="AI6" s="1">
        <v>35</v>
      </c>
      <c r="AJ6" s="1">
        <v>1</v>
      </c>
      <c r="AK6" s="1">
        <v>32</v>
      </c>
      <c r="AL6" s="1">
        <v>2</v>
      </c>
      <c r="AM6" s="1">
        <v>27</v>
      </c>
      <c r="AN6" s="1">
        <v>0</v>
      </c>
      <c r="AO6" s="1">
        <v>21</v>
      </c>
      <c r="AP6" s="1">
        <v>0</v>
      </c>
      <c r="AQ6" s="1">
        <v>5</v>
      </c>
      <c r="AR6" s="1">
        <v>4</v>
      </c>
      <c r="AS6" s="1">
        <v>19</v>
      </c>
      <c r="AT6" s="1">
        <v>1</v>
      </c>
      <c r="AU6" s="1">
        <v>14</v>
      </c>
      <c r="AV6" s="1">
        <v>6</v>
      </c>
      <c r="AW6" s="1">
        <v>13</v>
      </c>
      <c r="AX6" s="1">
        <v>2</v>
      </c>
      <c r="AY6" s="1">
        <v>9</v>
      </c>
      <c r="BA6" s="1">
        <v>16</v>
      </c>
      <c r="BB6" s="1">
        <v>1</v>
      </c>
      <c r="BC6" s="1">
        <v>9</v>
      </c>
      <c r="BD6" s="1">
        <v>1</v>
      </c>
      <c r="BE6" s="1">
        <v>13</v>
      </c>
      <c r="BF6" s="1">
        <v>1</v>
      </c>
      <c r="BG6" s="1">
        <v>14</v>
      </c>
      <c r="BH6" s="1">
        <v>2</v>
      </c>
      <c r="BI6" s="1">
        <v>9</v>
      </c>
      <c r="BJ6" s="1">
        <v>1</v>
      </c>
      <c r="BK6" s="1">
        <v>11</v>
      </c>
      <c r="BL6" s="1">
        <v>3</v>
      </c>
      <c r="BM6" s="1">
        <v>4</v>
      </c>
      <c r="BN6" s="1">
        <v>0</v>
      </c>
      <c r="CE6" s="1">
        <v>3</v>
      </c>
      <c r="CF6" s="1">
        <v>2</v>
      </c>
      <c r="CG6" s="1">
        <v>5</v>
      </c>
      <c r="CH6" s="1">
        <v>1</v>
      </c>
      <c r="CI6" s="1">
        <v>7</v>
      </c>
      <c r="CJ6" s="1">
        <v>1</v>
      </c>
      <c r="CK6" s="1">
        <v>2</v>
      </c>
      <c r="CL6" s="1">
        <v>2</v>
      </c>
      <c r="CM6" s="1">
        <v>2</v>
      </c>
      <c r="CN6" s="1">
        <v>1</v>
      </c>
      <c r="CO6" s="1">
        <v>2</v>
      </c>
      <c r="CP6" s="1">
        <v>1</v>
      </c>
      <c r="CQ6" s="1">
        <v>3</v>
      </c>
      <c r="CR6" s="1">
        <v>1</v>
      </c>
      <c r="CS6" s="1">
        <v>0</v>
      </c>
      <c r="CT6" s="1">
        <v>0</v>
      </c>
      <c r="DK6">
        <v>301</v>
      </c>
      <c r="DL6">
        <v>15</v>
      </c>
      <c r="DM6" s="1">
        <v>254</v>
      </c>
      <c r="DN6" s="1">
        <v>13</v>
      </c>
      <c r="DO6" s="1">
        <v>273</v>
      </c>
      <c r="DP6" s="1">
        <v>14</v>
      </c>
      <c r="DQ6" s="1">
        <v>222</v>
      </c>
      <c r="DR6" s="1">
        <v>20</v>
      </c>
      <c r="DS6" s="1">
        <v>286</v>
      </c>
      <c r="DT6" s="1">
        <v>30</v>
      </c>
      <c r="DU6" s="1">
        <v>240</v>
      </c>
      <c r="DV6" s="1">
        <v>23</v>
      </c>
      <c r="DW6" s="1">
        <v>260</v>
      </c>
      <c r="DX6" s="1">
        <v>42</v>
      </c>
    </row>
    <row r="7" spans="1:128">
      <c r="A7">
        <v>109785</v>
      </c>
      <c r="B7" t="s">
        <v>129</v>
      </c>
      <c r="C7" s="1">
        <v>214</v>
      </c>
      <c r="D7" s="1">
        <v>2</v>
      </c>
      <c r="E7" s="1">
        <v>243</v>
      </c>
      <c r="F7" s="1">
        <v>1</v>
      </c>
      <c r="G7" s="1">
        <v>258</v>
      </c>
      <c r="H7" s="1">
        <v>0</v>
      </c>
      <c r="I7" s="1">
        <v>281</v>
      </c>
      <c r="K7" s="1">
        <v>250</v>
      </c>
      <c r="L7" s="1">
        <v>4</v>
      </c>
      <c r="M7" s="1">
        <v>298</v>
      </c>
      <c r="N7" s="1">
        <v>4</v>
      </c>
      <c r="O7" s="1">
        <v>321</v>
      </c>
      <c r="P7" s="1">
        <v>2</v>
      </c>
      <c r="Q7" s="1">
        <v>371</v>
      </c>
      <c r="R7" s="1">
        <v>1</v>
      </c>
      <c r="S7" s="1">
        <v>36</v>
      </c>
      <c r="U7" s="1">
        <v>17</v>
      </c>
      <c r="V7" s="1">
        <v>1</v>
      </c>
      <c r="W7" s="1">
        <v>24</v>
      </c>
      <c r="X7" s="1">
        <v>0</v>
      </c>
      <c r="Y7" s="1">
        <v>25</v>
      </c>
      <c r="AA7" s="1">
        <v>24</v>
      </c>
      <c r="AC7" s="1">
        <v>34</v>
      </c>
      <c r="AD7" s="1">
        <v>0</v>
      </c>
      <c r="AE7" s="1">
        <v>45</v>
      </c>
      <c r="AF7" s="1">
        <v>0</v>
      </c>
      <c r="AG7" s="1">
        <v>69</v>
      </c>
      <c r="AH7" s="1">
        <v>0</v>
      </c>
      <c r="AI7" s="1">
        <v>38</v>
      </c>
      <c r="AJ7" s="1">
        <v>2</v>
      </c>
      <c r="AK7" s="1">
        <v>26</v>
      </c>
      <c r="AL7" s="1">
        <v>2</v>
      </c>
      <c r="AM7" s="1">
        <v>27</v>
      </c>
      <c r="AN7" s="1">
        <v>3</v>
      </c>
      <c r="AO7" s="1">
        <v>32</v>
      </c>
      <c r="AP7" s="1">
        <v>1</v>
      </c>
      <c r="AQ7" s="1">
        <v>44</v>
      </c>
      <c r="AR7" s="1">
        <v>3</v>
      </c>
      <c r="AS7" s="1">
        <v>45</v>
      </c>
      <c r="AT7" s="1">
        <v>4</v>
      </c>
      <c r="AU7" s="1">
        <v>52</v>
      </c>
      <c r="AV7" s="1">
        <v>0</v>
      </c>
      <c r="AW7" s="1">
        <v>60</v>
      </c>
      <c r="AX7" s="1">
        <v>1</v>
      </c>
      <c r="AY7" s="1">
        <v>3</v>
      </c>
      <c r="AZ7" s="1">
        <v>2</v>
      </c>
      <c r="BA7" s="1">
        <v>10</v>
      </c>
      <c r="BC7" s="1">
        <v>0</v>
      </c>
      <c r="BD7" s="1">
        <v>0</v>
      </c>
      <c r="BE7" s="1">
        <v>20</v>
      </c>
      <c r="BG7" s="1">
        <v>16</v>
      </c>
      <c r="BH7" s="1">
        <v>3</v>
      </c>
      <c r="BI7" s="1">
        <v>13</v>
      </c>
      <c r="BJ7" s="1">
        <v>9</v>
      </c>
      <c r="BK7" s="1">
        <v>19</v>
      </c>
      <c r="BL7" s="1">
        <v>3</v>
      </c>
      <c r="BM7" s="1">
        <v>25</v>
      </c>
      <c r="BN7" s="1">
        <v>2</v>
      </c>
      <c r="BO7" s="1">
        <v>80</v>
      </c>
      <c r="BQ7" s="1">
        <v>60</v>
      </c>
      <c r="BS7" s="1">
        <v>91</v>
      </c>
      <c r="BU7" s="1">
        <v>125</v>
      </c>
      <c r="BW7" s="1">
        <v>119</v>
      </c>
      <c r="BX7" s="1">
        <v>11</v>
      </c>
      <c r="BY7" s="1">
        <v>275</v>
      </c>
      <c r="BZ7" s="1">
        <v>0</v>
      </c>
      <c r="CA7" s="1">
        <v>354</v>
      </c>
      <c r="CB7" s="1">
        <v>0</v>
      </c>
      <c r="CC7" s="1">
        <v>360</v>
      </c>
      <c r="CD7" s="1">
        <v>0</v>
      </c>
      <c r="CE7" s="1">
        <v>47</v>
      </c>
      <c r="CF7" s="1">
        <v>10</v>
      </c>
      <c r="CG7" s="1">
        <v>3</v>
      </c>
      <c r="CI7" s="1">
        <v>7</v>
      </c>
      <c r="CK7" s="1">
        <v>12</v>
      </c>
      <c r="CL7" s="1">
        <v>2</v>
      </c>
      <c r="CM7" s="1">
        <v>2</v>
      </c>
      <c r="CN7" s="1">
        <v>0</v>
      </c>
      <c r="CO7" s="1">
        <v>10</v>
      </c>
      <c r="CP7" s="1">
        <v>1</v>
      </c>
      <c r="CQ7" s="1">
        <v>8</v>
      </c>
      <c r="CR7" s="1">
        <v>4</v>
      </c>
      <c r="CS7" s="1">
        <v>10</v>
      </c>
      <c r="CT7" s="1">
        <v>5</v>
      </c>
      <c r="CW7" s="1">
        <v>4</v>
      </c>
      <c r="CX7" s="1">
        <v>1</v>
      </c>
      <c r="CY7" s="1">
        <v>9</v>
      </c>
      <c r="CZ7" s="1">
        <v>1</v>
      </c>
      <c r="DA7" s="1">
        <v>9</v>
      </c>
      <c r="DB7" s="1">
        <v>3</v>
      </c>
      <c r="DC7" s="1">
        <v>8</v>
      </c>
      <c r="DD7" s="1">
        <v>2</v>
      </c>
      <c r="DE7" s="1">
        <v>3</v>
      </c>
      <c r="DF7" s="1">
        <v>1</v>
      </c>
      <c r="DG7" s="1">
        <v>7</v>
      </c>
      <c r="DH7" s="1">
        <v>0</v>
      </c>
      <c r="DI7" s="1">
        <v>7</v>
      </c>
      <c r="DJ7" s="1">
        <v>1</v>
      </c>
      <c r="DK7">
        <v>1114</v>
      </c>
      <c r="DL7">
        <v>29</v>
      </c>
      <c r="DM7" s="1">
        <v>1091</v>
      </c>
      <c r="DN7" s="1">
        <v>16</v>
      </c>
      <c r="DO7" s="1">
        <v>1160</v>
      </c>
      <c r="DP7" s="1">
        <v>21</v>
      </c>
      <c r="DQ7" s="1">
        <v>1282</v>
      </c>
      <c r="DR7" s="1">
        <v>24</v>
      </c>
      <c r="DS7" s="1">
        <v>1137</v>
      </c>
      <c r="DT7" s="1">
        <v>49</v>
      </c>
      <c r="DU7" s="1">
        <v>1401</v>
      </c>
      <c r="DV7" s="1">
        <v>36</v>
      </c>
      <c r="DW7" s="1">
        <v>1741</v>
      </c>
      <c r="DX7" s="1">
        <v>23</v>
      </c>
    </row>
    <row r="8" spans="1:128">
      <c r="A8">
        <v>175421</v>
      </c>
      <c r="B8" t="s">
        <v>130</v>
      </c>
      <c r="C8" s="1">
        <v>274</v>
      </c>
      <c r="D8" s="1">
        <v>2</v>
      </c>
      <c r="E8" s="1">
        <v>222</v>
      </c>
      <c r="F8" s="1">
        <v>1</v>
      </c>
      <c r="G8" s="1">
        <v>224</v>
      </c>
      <c r="I8" s="1">
        <v>192</v>
      </c>
      <c r="K8" s="1">
        <v>216</v>
      </c>
      <c r="M8" s="1">
        <v>171</v>
      </c>
      <c r="O8" s="1">
        <v>190</v>
      </c>
      <c r="Q8" s="1">
        <v>159</v>
      </c>
      <c r="S8" s="1">
        <v>25</v>
      </c>
      <c r="U8" s="1">
        <v>24</v>
      </c>
      <c r="W8" s="1">
        <v>19</v>
      </c>
      <c r="X8" s="1">
        <v>0</v>
      </c>
      <c r="Y8" s="1">
        <v>18</v>
      </c>
      <c r="AA8" s="1">
        <v>10</v>
      </c>
      <c r="AC8" s="1">
        <v>30</v>
      </c>
      <c r="AE8" s="1">
        <v>13</v>
      </c>
      <c r="AG8" s="1">
        <v>9</v>
      </c>
      <c r="AI8" s="1">
        <v>10</v>
      </c>
      <c r="AK8" s="1">
        <v>12</v>
      </c>
      <c r="AM8" s="1">
        <v>13</v>
      </c>
      <c r="AO8" s="1">
        <v>5</v>
      </c>
      <c r="AQ8" s="1">
        <v>13</v>
      </c>
      <c r="AS8" s="1">
        <v>5</v>
      </c>
      <c r="AU8" s="1">
        <v>14</v>
      </c>
      <c r="AW8" s="1">
        <v>15</v>
      </c>
      <c r="AY8" s="1">
        <v>12</v>
      </c>
      <c r="BA8" s="1">
        <v>12</v>
      </c>
      <c r="BC8" s="1">
        <v>11</v>
      </c>
      <c r="BD8" s="1">
        <v>1</v>
      </c>
      <c r="BE8" s="1">
        <v>11</v>
      </c>
      <c r="BG8" s="1">
        <v>6</v>
      </c>
      <c r="BI8" s="1">
        <v>12</v>
      </c>
      <c r="BK8" s="1">
        <v>4</v>
      </c>
      <c r="BM8" s="1">
        <v>4</v>
      </c>
      <c r="CE8" s="1">
        <v>3</v>
      </c>
      <c r="CG8" s="1">
        <v>0</v>
      </c>
      <c r="CI8" s="1">
        <v>3</v>
      </c>
      <c r="CJ8" s="1">
        <v>0</v>
      </c>
      <c r="CK8" s="1">
        <v>2</v>
      </c>
      <c r="CM8" s="1">
        <v>2</v>
      </c>
      <c r="CO8" s="1">
        <v>1</v>
      </c>
      <c r="CQ8" s="1">
        <v>6</v>
      </c>
      <c r="CS8" s="1">
        <v>1</v>
      </c>
      <c r="DK8">
        <v>430</v>
      </c>
      <c r="DL8">
        <v>2</v>
      </c>
      <c r="DM8" s="1">
        <v>385</v>
      </c>
      <c r="DN8" s="1">
        <v>6</v>
      </c>
      <c r="DO8" s="1">
        <v>373</v>
      </c>
      <c r="DP8" s="1">
        <v>5</v>
      </c>
      <c r="DQ8" s="1">
        <v>412</v>
      </c>
      <c r="DS8" s="1">
        <v>472</v>
      </c>
      <c r="DU8" s="1">
        <v>462</v>
      </c>
      <c r="DW8" s="1">
        <v>498</v>
      </c>
    </row>
    <row r="9" spans="1:128">
      <c r="A9">
        <v>150145</v>
      </c>
      <c r="B9" t="s">
        <v>131</v>
      </c>
      <c r="C9" s="1">
        <v>104</v>
      </c>
      <c r="E9" s="1">
        <v>100</v>
      </c>
      <c r="G9" s="1">
        <v>95</v>
      </c>
      <c r="I9" s="1">
        <v>131</v>
      </c>
      <c r="K9" s="1">
        <v>155</v>
      </c>
      <c r="M9" s="1">
        <v>184</v>
      </c>
      <c r="O9" s="1">
        <v>148</v>
      </c>
      <c r="Q9" s="1">
        <v>133</v>
      </c>
      <c r="S9" s="1">
        <v>52</v>
      </c>
      <c r="U9" s="1">
        <v>37</v>
      </c>
      <c r="W9" s="1">
        <v>50</v>
      </c>
      <c r="Y9" s="1">
        <v>37</v>
      </c>
      <c r="AA9" s="1">
        <v>50</v>
      </c>
      <c r="AC9" s="1">
        <v>54</v>
      </c>
      <c r="AE9" s="1">
        <v>54</v>
      </c>
      <c r="AG9" s="1">
        <v>35</v>
      </c>
      <c r="AI9" s="1">
        <v>5</v>
      </c>
      <c r="AK9" s="1">
        <v>4</v>
      </c>
      <c r="AM9" s="1">
        <v>5</v>
      </c>
      <c r="AO9" s="1">
        <v>4</v>
      </c>
      <c r="AQ9" s="1">
        <v>4</v>
      </c>
      <c r="AS9" s="1">
        <v>5</v>
      </c>
      <c r="AU9" s="1">
        <v>3</v>
      </c>
      <c r="AW9" s="1">
        <v>6</v>
      </c>
      <c r="AY9" s="1">
        <v>3</v>
      </c>
      <c r="BA9" s="1">
        <v>3</v>
      </c>
      <c r="BC9" s="1">
        <v>8</v>
      </c>
      <c r="BE9" s="1">
        <v>1</v>
      </c>
      <c r="BG9" s="1">
        <v>3</v>
      </c>
      <c r="BI9" s="1">
        <v>1</v>
      </c>
      <c r="BK9" s="1">
        <v>5</v>
      </c>
      <c r="BM9" s="1">
        <v>3</v>
      </c>
      <c r="BO9" s="1">
        <v>34</v>
      </c>
      <c r="BQ9" s="1">
        <v>28</v>
      </c>
      <c r="BS9" s="1">
        <v>18</v>
      </c>
      <c r="BU9" s="1">
        <v>45</v>
      </c>
      <c r="BW9" s="1">
        <v>62</v>
      </c>
      <c r="BY9" s="1">
        <v>54</v>
      </c>
      <c r="CA9" s="1">
        <v>55</v>
      </c>
      <c r="CC9" s="1">
        <v>69</v>
      </c>
      <c r="CE9" s="1">
        <v>15</v>
      </c>
      <c r="CG9" s="1">
        <v>8</v>
      </c>
      <c r="CI9" s="1">
        <v>14</v>
      </c>
      <c r="CK9" s="1">
        <v>10</v>
      </c>
      <c r="CM9" s="1">
        <v>10</v>
      </c>
      <c r="CO9" s="1">
        <v>12</v>
      </c>
      <c r="CQ9" s="1">
        <v>3</v>
      </c>
      <c r="CS9" s="1">
        <v>4</v>
      </c>
      <c r="CU9" s="1">
        <v>4</v>
      </c>
      <c r="CW9" s="1">
        <v>4</v>
      </c>
      <c r="CY9" s="1">
        <v>2</v>
      </c>
      <c r="DA9" s="1">
        <v>10</v>
      </c>
      <c r="DC9" s="1">
        <v>5</v>
      </c>
      <c r="DE9" s="1">
        <v>3</v>
      </c>
      <c r="DG9" s="1">
        <v>3</v>
      </c>
      <c r="DK9">
        <v>321</v>
      </c>
      <c r="DL9">
        <v>1</v>
      </c>
      <c r="DM9" s="1">
        <v>305</v>
      </c>
      <c r="DO9" s="1">
        <v>329</v>
      </c>
      <c r="DQ9" s="1">
        <v>348</v>
      </c>
      <c r="DS9" s="1">
        <v>419</v>
      </c>
      <c r="DU9" s="1">
        <v>465</v>
      </c>
      <c r="DW9" s="1">
        <v>450</v>
      </c>
    </row>
    <row r="10" spans="1:128">
      <c r="A10">
        <v>173160</v>
      </c>
      <c r="B10" t="s">
        <v>132</v>
      </c>
      <c r="C10" s="1">
        <v>149</v>
      </c>
      <c r="E10" s="1">
        <v>176</v>
      </c>
      <c r="G10" s="1">
        <v>190</v>
      </c>
      <c r="H10" s="1">
        <v>1</v>
      </c>
      <c r="I10" s="1">
        <v>210</v>
      </c>
      <c r="J10" s="1">
        <v>1</v>
      </c>
      <c r="K10" s="1">
        <v>196</v>
      </c>
      <c r="L10" s="1">
        <v>3</v>
      </c>
      <c r="M10" s="1">
        <v>208</v>
      </c>
      <c r="N10" s="1">
        <v>0</v>
      </c>
      <c r="O10" s="1">
        <v>231</v>
      </c>
      <c r="P10" s="1">
        <v>1</v>
      </c>
      <c r="Q10" s="1">
        <v>192</v>
      </c>
      <c r="R10" s="1">
        <v>3</v>
      </c>
      <c r="S10" s="1">
        <v>95</v>
      </c>
      <c r="T10" s="1">
        <v>11</v>
      </c>
      <c r="U10" s="1">
        <v>94</v>
      </c>
      <c r="V10" s="1">
        <v>4</v>
      </c>
      <c r="W10" s="1">
        <v>108</v>
      </c>
      <c r="X10" s="1">
        <v>5</v>
      </c>
      <c r="Y10" s="1">
        <v>94</v>
      </c>
      <c r="Z10" s="1">
        <v>11</v>
      </c>
      <c r="AA10" s="1">
        <v>77</v>
      </c>
      <c r="AB10" s="1">
        <v>15</v>
      </c>
      <c r="AC10" s="1">
        <v>77</v>
      </c>
      <c r="AD10" s="1">
        <v>8</v>
      </c>
      <c r="AE10" s="1">
        <v>90</v>
      </c>
      <c r="AF10" s="1">
        <v>11</v>
      </c>
      <c r="AG10" s="1">
        <v>75</v>
      </c>
      <c r="AH10" s="1">
        <v>14</v>
      </c>
      <c r="AI10" s="1">
        <v>18</v>
      </c>
      <c r="AJ10" s="1">
        <v>1</v>
      </c>
      <c r="AK10" s="1">
        <v>21</v>
      </c>
      <c r="AL10" s="1">
        <v>0</v>
      </c>
      <c r="AM10" s="1">
        <v>17</v>
      </c>
      <c r="AN10" s="1">
        <v>2</v>
      </c>
      <c r="AO10" s="1">
        <v>24</v>
      </c>
      <c r="AP10" s="1">
        <v>2</v>
      </c>
      <c r="AQ10" s="1">
        <v>15</v>
      </c>
      <c r="AR10" s="1">
        <v>1</v>
      </c>
      <c r="AS10" s="1">
        <v>17</v>
      </c>
      <c r="AT10" s="1">
        <v>0</v>
      </c>
      <c r="AU10" s="1">
        <v>15</v>
      </c>
      <c r="AV10" s="1">
        <v>3</v>
      </c>
      <c r="AW10" s="1">
        <v>13</v>
      </c>
      <c r="AX10" s="1">
        <v>0</v>
      </c>
      <c r="AY10" s="1">
        <v>12</v>
      </c>
      <c r="AZ10" s="1">
        <v>4</v>
      </c>
      <c r="BA10" s="1">
        <v>17</v>
      </c>
      <c r="BB10" s="1">
        <v>4</v>
      </c>
      <c r="BC10" s="1">
        <v>12</v>
      </c>
      <c r="BD10" s="1">
        <v>6</v>
      </c>
      <c r="BE10" s="1">
        <v>23</v>
      </c>
      <c r="BF10" s="1">
        <v>2</v>
      </c>
      <c r="BG10" s="1">
        <v>14</v>
      </c>
      <c r="BH10" s="1">
        <v>2</v>
      </c>
      <c r="BI10" s="1">
        <v>10</v>
      </c>
      <c r="BJ10" s="1">
        <v>5</v>
      </c>
      <c r="BK10" s="1">
        <v>13</v>
      </c>
      <c r="BL10" s="1">
        <v>5</v>
      </c>
      <c r="BM10" s="1">
        <v>6</v>
      </c>
      <c r="BN10" s="1">
        <v>5</v>
      </c>
      <c r="BO10" s="1">
        <v>83</v>
      </c>
      <c r="BP10" s="1">
        <v>1</v>
      </c>
      <c r="BQ10" s="1">
        <v>85</v>
      </c>
      <c r="BR10" s="1">
        <v>0</v>
      </c>
      <c r="BS10" s="1">
        <v>107</v>
      </c>
      <c r="BT10" s="1">
        <v>0</v>
      </c>
      <c r="BU10" s="1">
        <v>121</v>
      </c>
      <c r="BW10" s="1">
        <v>163</v>
      </c>
      <c r="BY10" s="1">
        <v>182</v>
      </c>
      <c r="CA10" s="1">
        <v>174</v>
      </c>
      <c r="CC10" s="1">
        <v>184</v>
      </c>
      <c r="CE10" s="1">
        <v>13</v>
      </c>
      <c r="CG10" s="1">
        <v>12</v>
      </c>
      <c r="CH10" s="1">
        <v>4</v>
      </c>
      <c r="CI10" s="1">
        <v>8</v>
      </c>
      <c r="CJ10" s="1">
        <v>3</v>
      </c>
      <c r="CK10" s="1">
        <v>7</v>
      </c>
      <c r="CL10" s="1">
        <v>6</v>
      </c>
      <c r="CM10" s="1">
        <v>8</v>
      </c>
      <c r="CN10" s="1">
        <v>10</v>
      </c>
      <c r="CO10" s="1">
        <v>4</v>
      </c>
      <c r="CP10" s="1">
        <v>8</v>
      </c>
      <c r="CQ10" s="1">
        <v>5</v>
      </c>
      <c r="CR10" s="1">
        <v>8</v>
      </c>
      <c r="CS10" s="1">
        <v>2</v>
      </c>
      <c r="CT10" s="1">
        <v>1</v>
      </c>
      <c r="DK10" s="2">
        <v>637</v>
      </c>
      <c r="DL10" s="2">
        <v>58</v>
      </c>
      <c r="DM10" s="1">
        <v>692</v>
      </c>
      <c r="DN10" s="1">
        <v>38</v>
      </c>
      <c r="DO10" s="1">
        <v>750</v>
      </c>
      <c r="DP10" s="1">
        <v>53</v>
      </c>
      <c r="DQ10" s="1">
        <v>766</v>
      </c>
      <c r="DR10" s="1">
        <v>64</v>
      </c>
      <c r="DS10" s="1">
        <v>843</v>
      </c>
      <c r="DT10" s="1">
        <v>75</v>
      </c>
      <c r="DU10" s="1">
        <v>856</v>
      </c>
      <c r="DV10" s="1">
        <v>77</v>
      </c>
      <c r="DW10" s="1">
        <v>842</v>
      </c>
      <c r="DX10" s="1">
        <v>68</v>
      </c>
    </row>
    <row r="11" spans="1:128">
      <c r="A11">
        <v>110097</v>
      </c>
      <c r="B11" t="s">
        <v>133</v>
      </c>
      <c r="C11" s="1">
        <v>182</v>
      </c>
      <c r="E11" s="1">
        <v>136</v>
      </c>
      <c r="G11" s="1">
        <v>204</v>
      </c>
      <c r="I11" s="1">
        <v>237</v>
      </c>
      <c r="K11" s="1">
        <v>236</v>
      </c>
      <c r="M11" s="1">
        <v>163</v>
      </c>
      <c r="O11" s="1">
        <v>141</v>
      </c>
      <c r="Q11" s="1">
        <v>108</v>
      </c>
      <c r="S11" s="1">
        <v>57</v>
      </c>
      <c r="U11" s="1">
        <v>61</v>
      </c>
      <c r="W11" s="1">
        <v>67</v>
      </c>
      <c r="Y11" s="1">
        <v>48</v>
      </c>
      <c r="AA11" s="1">
        <v>44</v>
      </c>
      <c r="AC11" s="1">
        <v>71</v>
      </c>
      <c r="AE11" s="1">
        <v>55</v>
      </c>
      <c r="AG11" s="1">
        <v>51</v>
      </c>
      <c r="AI11" s="1">
        <v>27</v>
      </c>
      <c r="AK11" s="1">
        <v>29</v>
      </c>
      <c r="AM11" s="1">
        <v>22</v>
      </c>
      <c r="AO11" s="1">
        <v>42</v>
      </c>
      <c r="AQ11" s="1">
        <v>39</v>
      </c>
      <c r="AS11" s="1">
        <v>31</v>
      </c>
      <c r="AU11" s="1">
        <v>39</v>
      </c>
      <c r="AW11" s="1">
        <v>41</v>
      </c>
      <c r="AY11" s="1">
        <v>8</v>
      </c>
      <c r="BA11" s="1">
        <v>11</v>
      </c>
      <c r="BC11" s="1">
        <v>12</v>
      </c>
      <c r="BE11" s="1">
        <v>10</v>
      </c>
      <c r="BG11" s="1">
        <v>18</v>
      </c>
      <c r="BI11" s="1">
        <v>19</v>
      </c>
      <c r="BK11" s="1">
        <v>11</v>
      </c>
      <c r="BM11" s="1">
        <v>13</v>
      </c>
      <c r="BO11" s="1">
        <v>21</v>
      </c>
      <c r="BQ11" s="1">
        <v>32</v>
      </c>
      <c r="BS11" s="1">
        <v>26</v>
      </c>
      <c r="BU11" s="1">
        <v>32</v>
      </c>
      <c r="BW11" s="1">
        <v>32</v>
      </c>
      <c r="BY11" s="1">
        <v>37</v>
      </c>
      <c r="CA11" s="1">
        <v>35</v>
      </c>
      <c r="CC11" s="1">
        <v>39</v>
      </c>
      <c r="CE11" s="1">
        <v>10</v>
      </c>
      <c r="CG11" s="1">
        <v>12</v>
      </c>
      <c r="CI11" s="1">
        <v>9</v>
      </c>
      <c r="CK11" s="1">
        <v>10</v>
      </c>
      <c r="CM11" s="1">
        <v>15</v>
      </c>
      <c r="CO11" s="1">
        <v>8</v>
      </c>
      <c r="CQ11" s="1">
        <v>9</v>
      </c>
      <c r="CS11" s="1">
        <v>14</v>
      </c>
      <c r="DK11">
        <v>660</v>
      </c>
      <c r="DM11" s="1">
        <v>690</v>
      </c>
      <c r="DO11" s="1">
        <v>778</v>
      </c>
      <c r="DQ11" s="1">
        <v>896</v>
      </c>
      <c r="DS11" s="1">
        <v>913</v>
      </c>
      <c r="DU11" s="1">
        <v>897</v>
      </c>
      <c r="DW11" s="1">
        <v>932</v>
      </c>
    </row>
    <row r="12" spans="1:128">
      <c r="A12">
        <v>231554</v>
      </c>
      <c r="B12" t="s">
        <v>134</v>
      </c>
      <c r="C12" s="1">
        <v>134</v>
      </c>
      <c r="E12" s="1">
        <v>114</v>
      </c>
      <c r="F12" s="1">
        <v>0</v>
      </c>
      <c r="G12" s="1">
        <v>103</v>
      </c>
      <c r="H12" s="1">
        <v>0</v>
      </c>
      <c r="I12" s="1">
        <v>114</v>
      </c>
      <c r="J12" s="1">
        <v>0</v>
      </c>
      <c r="K12" s="1">
        <v>92</v>
      </c>
      <c r="L12" s="1">
        <v>0</v>
      </c>
      <c r="M12" s="1">
        <v>70</v>
      </c>
      <c r="N12" s="1">
        <v>0</v>
      </c>
      <c r="O12" s="1">
        <v>73</v>
      </c>
      <c r="P12" s="1">
        <v>0</v>
      </c>
      <c r="Q12" s="1">
        <v>73</v>
      </c>
      <c r="R12" s="1">
        <v>0</v>
      </c>
      <c r="W12" s="1">
        <v>0</v>
      </c>
      <c r="Y12" s="1">
        <v>0</v>
      </c>
      <c r="AA12" s="1">
        <v>0</v>
      </c>
      <c r="AC12" s="1">
        <v>0</v>
      </c>
      <c r="AE12" s="1">
        <v>0</v>
      </c>
      <c r="AG12" s="1">
        <v>0</v>
      </c>
      <c r="AI12" s="1">
        <v>2</v>
      </c>
      <c r="AK12" s="1">
        <v>2</v>
      </c>
      <c r="AL12" s="1">
        <v>0</v>
      </c>
      <c r="AM12" s="1">
        <v>3</v>
      </c>
      <c r="AN12" s="1">
        <v>0</v>
      </c>
      <c r="AO12" s="1">
        <v>4</v>
      </c>
      <c r="AP12" s="1">
        <v>0</v>
      </c>
      <c r="AQ12" s="1">
        <v>0</v>
      </c>
      <c r="AR12" s="1">
        <v>0</v>
      </c>
      <c r="AS12" s="1">
        <v>4</v>
      </c>
      <c r="AT12" s="1">
        <v>0</v>
      </c>
      <c r="AU12" s="1">
        <v>4</v>
      </c>
      <c r="AV12" s="1">
        <v>1</v>
      </c>
      <c r="AW12" s="1">
        <v>1</v>
      </c>
      <c r="AX12" s="1">
        <v>0</v>
      </c>
      <c r="AY12" s="1">
        <v>1</v>
      </c>
      <c r="BA12" s="1">
        <v>1</v>
      </c>
      <c r="BB12" s="1">
        <v>0</v>
      </c>
      <c r="BC12" s="1">
        <v>6</v>
      </c>
      <c r="BD12" s="1">
        <v>0</v>
      </c>
      <c r="BE12" s="1">
        <v>4</v>
      </c>
      <c r="BF12" s="1">
        <v>0</v>
      </c>
      <c r="BG12" s="1">
        <v>2</v>
      </c>
      <c r="BH12" s="1">
        <v>0</v>
      </c>
      <c r="BI12" s="1">
        <v>2</v>
      </c>
      <c r="BJ12" s="1">
        <v>0</v>
      </c>
      <c r="BK12" s="1">
        <v>1</v>
      </c>
      <c r="BL12" s="1">
        <v>0</v>
      </c>
      <c r="BM12" s="1">
        <v>2</v>
      </c>
      <c r="BN12" s="1">
        <v>0</v>
      </c>
      <c r="BY12" s="1">
        <v>0</v>
      </c>
      <c r="CA12" s="1">
        <v>4</v>
      </c>
      <c r="CC12" s="1">
        <v>13</v>
      </c>
      <c r="CE12" s="1">
        <v>4</v>
      </c>
      <c r="CG12" s="1">
        <v>5</v>
      </c>
      <c r="CI12" s="1">
        <v>7</v>
      </c>
      <c r="CK12" s="1">
        <v>4</v>
      </c>
      <c r="CM12" s="1">
        <v>6</v>
      </c>
      <c r="CO12" s="1">
        <v>2</v>
      </c>
      <c r="CQ12" s="1">
        <v>2</v>
      </c>
      <c r="CR12" s="1">
        <v>1</v>
      </c>
      <c r="CS12" s="1">
        <v>0</v>
      </c>
      <c r="CT12" s="1">
        <v>0</v>
      </c>
      <c r="DK12">
        <v>243</v>
      </c>
      <c r="DM12" s="1">
        <v>230</v>
      </c>
      <c r="DN12" s="1">
        <v>1</v>
      </c>
      <c r="DO12" s="1">
        <v>255</v>
      </c>
      <c r="DP12" s="1">
        <v>0</v>
      </c>
      <c r="DQ12" s="1">
        <v>277</v>
      </c>
      <c r="DR12" s="1">
        <v>0</v>
      </c>
      <c r="DS12" s="1">
        <v>205</v>
      </c>
      <c r="DT12" s="1">
        <v>0</v>
      </c>
      <c r="DU12" s="1">
        <v>208</v>
      </c>
      <c r="DV12" s="1">
        <v>2</v>
      </c>
      <c r="DW12" s="1">
        <v>225</v>
      </c>
      <c r="DX12" s="1">
        <v>5</v>
      </c>
    </row>
    <row r="13" spans="1:128">
      <c r="A13">
        <v>201371</v>
      </c>
      <c r="B13" t="s">
        <v>135</v>
      </c>
      <c r="C13" s="1">
        <v>87</v>
      </c>
      <c r="D13" s="1">
        <v>6</v>
      </c>
      <c r="E13" s="1">
        <v>84</v>
      </c>
      <c r="F13" s="1">
        <v>4</v>
      </c>
      <c r="G13" s="1">
        <v>68</v>
      </c>
      <c r="H13" s="1">
        <v>3</v>
      </c>
      <c r="I13" s="1">
        <v>82</v>
      </c>
      <c r="J13" s="1">
        <v>1</v>
      </c>
      <c r="K13" s="1">
        <v>90</v>
      </c>
      <c r="L13" s="1">
        <v>5</v>
      </c>
      <c r="M13" s="1">
        <v>88</v>
      </c>
      <c r="N13" s="1">
        <v>12</v>
      </c>
      <c r="O13" s="1">
        <v>82</v>
      </c>
      <c r="P13" s="1">
        <v>11</v>
      </c>
      <c r="Q13" s="1">
        <v>73</v>
      </c>
      <c r="R13" s="1">
        <v>9</v>
      </c>
      <c r="S13" s="1">
        <v>48</v>
      </c>
      <c r="T13" s="1">
        <v>3</v>
      </c>
      <c r="U13" s="1">
        <v>52</v>
      </c>
      <c r="V13" s="1">
        <v>4</v>
      </c>
      <c r="W13" s="1">
        <v>58</v>
      </c>
      <c r="X13" s="1">
        <v>7</v>
      </c>
      <c r="Y13" s="1">
        <v>49</v>
      </c>
      <c r="Z13" s="1">
        <v>10</v>
      </c>
      <c r="AA13" s="1">
        <v>35</v>
      </c>
      <c r="AB13" s="1">
        <v>6</v>
      </c>
      <c r="AC13" s="1">
        <v>41</v>
      </c>
      <c r="AD13" s="1">
        <v>6</v>
      </c>
      <c r="AE13" s="1">
        <v>30</v>
      </c>
      <c r="AF13" s="1">
        <v>4</v>
      </c>
      <c r="AG13" s="1">
        <v>29</v>
      </c>
      <c r="AH13" s="1">
        <v>4</v>
      </c>
      <c r="AI13" s="1">
        <v>5</v>
      </c>
      <c r="AK13" s="1">
        <v>5</v>
      </c>
      <c r="AL13" s="1">
        <v>0</v>
      </c>
      <c r="AM13" s="1">
        <v>6</v>
      </c>
      <c r="AN13" s="1">
        <v>1</v>
      </c>
      <c r="AO13" s="1">
        <v>8</v>
      </c>
      <c r="AP13" s="1">
        <v>0</v>
      </c>
      <c r="AQ13" s="1">
        <v>6</v>
      </c>
      <c r="AR13" s="1">
        <v>2</v>
      </c>
      <c r="AS13" s="1">
        <v>10</v>
      </c>
      <c r="AT13" s="1">
        <v>4</v>
      </c>
      <c r="AU13" s="1">
        <v>5</v>
      </c>
      <c r="AV13" s="1">
        <v>2</v>
      </c>
      <c r="AW13" s="1">
        <v>5</v>
      </c>
      <c r="AX13" s="1">
        <v>1</v>
      </c>
      <c r="AY13" s="1">
        <v>2</v>
      </c>
      <c r="BA13" s="1">
        <v>4</v>
      </c>
      <c r="BB13" s="1">
        <v>0</v>
      </c>
      <c r="BC13" s="1">
        <v>3</v>
      </c>
      <c r="BD13" s="1">
        <v>0</v>
      </c>
      <c r="BE13" s="1">
        <v>7</v>
      </c>
      <c r="BF13" s="1">
        <v>0</v>
      </c>
      <c r="BG13" s="1">
        <v>13</v>
      </c>
      <c r="BH13" s="1">
        <v>1</v>
      </c>
      <c r="BI13" s="1">
        <v>9</v>
      </c>
      <c r="BJ13" s="1">
        <v>0</v>
      </c>
      <c r="BK13" s="1">
        <v>4</v>
      </c>
      <c r="BL13" s="1">
        <v>0</v>
      </c>
      <c r="BM13" s="1">
        <v>5</v>
      </c>
      <c r="BN13" s="1">
        <v>0</v>
      </c>
      <c r="CE13" s="1">
        <v>1</v>
      </c>
      <c r="CG13" s="1">
        <v>2</v>
      </c>
      <c r="CH13" s="1">
        <v>0</v>
      </c>
      <c r="CI13" s="1">
        <v>2</v>
      </c>
      <c r="CJ13" s="1">
        <v>0</v>
      </c>
      <c r="CK13" s="1">
        <v>2</v>
      </c>
      <c r="CL13" s="1">
        <v>0</v>
      </c>
      <c r="CM13" s="1">
        <v>3</v>
      </c>
      <c r="CN13" s="1">
        <v>0</v>
      </c>
      <c r="CO13" s="1">
        <v>4</v>
      </c>
      <c r="CP13" s="1">
        <v>0</v>
      </c>
      <c r="CQ13" s="1">
        <v>3</v>
      </c>
      <c r="CR13" s="1">
        <v>0</v>
      </c>
      <c r="DK13">
        <v>215</v>
      </c>
      <c r="DL13">
        <v>16</v>
      </c>
      <c r="DM13" s="1">
        <v>230</v>
      </c>
      <c r="DN13" s="1">
        <v>20</v>
      </c>
      <c r="DO13" s="1">
        <v>242</v>
      </c>
      <c r="DP13" s="1">
        <v>21</v>
      </c>
      <c r="DQ13" s="1">
        <v>253</v>
      </c>
      <c r="DR13" s="1">
        <v>21</v>
      </c>
      <c r="DS13" s="1">
        <v>219</v>
      </c>
      <c r="DT13" s="1">
        <v>21</v>
      </c>
      <c r="DU13" s="1">
        <v>240</v>
      </c>
      <c r="DV13" s="1">
        <v>32</v>
      </c>
      <c r="DW13" s="1">
        <v>187</v>
      </c>
      <c r="DX13" s="1">
        <v>22</v>
      </c>
    </row>
    <row r="14" spans="1:128">
      <c r="A14">
        <v>219790</v>
      </c>
      <c r="B14" t="s">
        <v>136</v>
      </c>
      <c r="C14" s="1">
        <v>35</v>
      </c>
      <c r="E14" s="1">
        <v>33</v>
      </c>
      <c r="G14" s="1">
        <v>72</v>
      </c>
      <c r="I14" s="1">
        <v>153</v>
      </c>
      <c r="K14" s="1">
        <v>185</v>
      </c>
      <c r="M14" s="1">
        <v>167</v>
      </c>
      <c r="O14" s="1">
        <v>176</v>
      </c>
      <c r="Q14" s="1">
        <v>146</v>
      </c>
      <c r="S14" s="1">
        <v>17</v>
      </c>
      <c r="U14" s="1">
        <v>22</v>
      </c>
      <c r="W14" s="1">
        <v>19</v>
      </c>
      <c r="Y14" s="1">
        <v>15</v>
      </c>
      <c r="AA14" s="1">
        <v>20</v>
      </c>
      <c r="AC14" s="1">
        <v>24</v>
      </c>
      <c r="AD14" s="1">
        <v>1</v>
      </c>
      <c r="AE14" s="1">
        <v>15</v>
      </c>
      <c r="AG14" s="1">
        <v>34</v>
      </c>
      <c r="AI14" s="1">
        <v>7</v>
      </c>
      <c r="AK14" s="1">
        <v>6</v>
      </c>
      <c r="AM14" s="1">
        <v>6</v>
      </c>
      <c r="AO14" s="1">
        <v>7</v>
      </c>
      <c r="AQ14" s="1">
        <v>9</v>
      </c>
      <c r="AS14" s="1">
        <v>3</v>
      </c>
      <c r="AT14" s="1">
        <v>1</v>
      </c>
      <c r="AU14" s="1">
        <v>9</v>
      </c>
      <c r="AW14" s="1">
        <v>14</v>
      </c>
      <c r="AX14" s="1">
        <v>3</v>
      </c>
      <c r="AY14" s="1">
        <v>4</v>
      </c>
      <c r="AZ14" s="1">
        <v>1</v>
      </c>
      <c r="BA14" s="1">
        <v>8</v>
      </c>
      <c r="BC14" s="1">
        <v>8</v>
      </c>
      <c r="BE14" s="1">
        <v>1</v>
      </c>
      <c r="BF14" s="1">
        <v>1</v>
      </c>
      <c r="BG14" s="1">
        <v>5</v>
      </c>
      <c r="BI14" s="1">
        <v>5</v>
      </c>
      <c r="BJ14" s="1">
        <v>1</v>
      </c>
      <c r="BK14" s="1">
        <v>2</v>
      </c>
      <c r="BM14" s="1">
        <v>5</v>
      </c>
      <c r="CK14" s="1">
        <v>2</v>
      </c>
      <c r="CM14" s="1">
        <v>2</v>
      </c>
      <c r="CO14" s="1">
        <v>2</v>
      </c>
      <c r="CQ14" s="1">
        <v>1</v>
      </c>
      <c r="CS14" s="1">
        <v>2</v>
      </c>
      <c r="DK14">
        <v>149</v>
      </c>
      <c r="DL14">
        <v>8</v>
      </c>
      <c r="DM14" s="1">
        <v>127</v>
      </c>
      <c r="DN14" s="1">
        <v>1</v>
      </c>
      <c r="DO14" s="1">
        <v>175</v>
      </c>
      <c r="DP14" s="1">
        <v>1</v>
      </c>
      <c r="DQ14" s="1">
        <v>247</v>
      </c>
      <c r="DR14" s="1">
        <v>1</v>
      </c>
      <c r="DS14" s="1">
        <v>303</v>
      </c>
      <c r="DT14" s="1">
        <v>2</v>
      </c>
      <c r="DU14" s="1">
        <v>300</v>
      </c>
      <c r="DV14" s="1">
        <v>9</v>
      </c>
      <c r="DW14" s="1">
        <v>293</v>
      </c>
      <c r="DX14" s="1">
        <v>11</v>
      </c>
    </row>
    <row r="15" spans="1:128">
      <c r="A15">
        <v>110361</v>
      </c>
      <c r="B15" t="s">
        <v>137</v>
      </c>
      <c r="C15" s="1">
        <v>45</v>
      </c>
      <c r="E15" s="1">
        <v>60</v>
      </c>
      <c r="G15" s="1">
        <v>76</v>
      </c>
      <c r="H15" s="1">
        <v>1</v>
      </c>
      <c r="I15" s="1">
        <v>113</v>
      </c>
      <c r="K15" s="1">
        <v>122</v>
      </c>
      <c r="L15" s="1">
        <v>0</v>
      </c>
      <c r="M15" s="1">
        <v>113</v>
      </c>
      <c r="O15" s="1">
        <v>136</v>
      </c>
      <c r="Q15" s="1">
        <v>126</v>
      </c>
      <c r="R15" s="1">
        <v>3</v>
      </c>
      <c r="S15" s="1">
        <v>139</v>
      </c>
      <c r="AA15" s="1">
        <v>20</v>
      </c>
      <c r="AC15" s="1">
        <v>30</v>
      </c>
      <c r="AD15" s="1">
        <v>0</v>
      </c>
      <c r="AE15" s="1">
        <v>42</v>
      </c>
      <c r="AF15" s="1">
        <v>2</v>
      </c>
      <c r="AG15" s="1">
        <v>47</v>
      </c>
      <c r="AH15" s="1">
        <v>1</v>
      </c>
      <c r="AI15" s="1">
        <v>12</v>
      </c>
      <c r="AK15" s="1">
        <v>22</v>
      </c>
      <c r="AL15" s="1">
        <v>1</v>
      </c>
      <c r="AM15" s="1">
        <v>25</v>
      </c>
      <c r="AN15" s="1">
        <v>2</v>
      </c>
      <c r="AO15" s="1">
        <v>32</v>
      </c>
      <c r="AP15" s="1">
        <v>1</v>
      </c>
      <c r="AQ15" s="1">
        <v>33</v>
      </c>
      <c r="AR15" s="1">
        <v>3</v>
      </c>
      <c r="AS15" s="1">
        <v>27</v>
      </c>
      <c r="AU15" s="1">
        <v>23</v>
      </c>
      <c r="AV15" s="1">
        <v>1</v>
      </c>
      <c r="AW15" s="1">
        <v>30</v>
      </c>
      <c r="AY15" s="1">
        <v>9</v>
      </c>
      <c r="BA15" s="1">
        <v>9</v>
      </c>
      <c r="BB15" s="1">
        <v>6</v>
      </c>
      <c r="BC15" s="1">
        <v>16</v>
      </c>
      <c r="BD15" s="1">
        <v>7</v>
      </c>
      <c r="BE15" s="1">
        <v>19</v>
      </c>
      <c r="BF15" s="1">
        <v>3</v>
      </c>
      <c r="BG15" s="1">
        <v>21</v>
      </c>
      <c r="BH15" s="1">
        <v>4</v>
      </c>
      <c r="BI15" s="1">
        <v>15</v>
      </c>
      <c r="BJ15" s="1">
        <v>1</v>
      </c>
      <c r="BK15" s="1">
        <v>13</v>
      </c>
      <c r="BL15" s="1">
        <v>4</v>
      </c>
      <c r="BM15" s="1">
        <v>17</v>
      </c>
      <c r="BU15" s="1">
        <v>3</v>
      </c>
      <c r="BW15" s="1">
        <v>45</v>
      </c>
      <c r="BY15" s="1">
        <v>65</v>
      </c>
      <c r="CA15" s="1">
        <v>86</v>
      </c>
      <c r="CC15" s="1">
        <v>104</v>
      </c>
      <c r="CE15" s="1">
        <v>3</v>
      </c>
      <c r="CG15" s="1">
        <v>4</v>
      </c>
      <c r="CI15" s="1">
        <v>15</v>
      </c>
      <c r="CJ15" s="1">
        <v>2</v>
      </c>
      <c r="CK15" s="1">
        <v>27</v>
      </c>
      <c r="CL15" s="1">
        <v>2</v>
      </c>
      <c r="CM15" s="1">
        <v>28</v>
      </c>
      <c r="CN15" s="1">
        <v>3</v>
      </c>
      <c r="CO15" s="1">
        <v>31</v>
      </c>
      <c r="CP15" s="1">
        <v>2</v>
      </c>
      <c r="CQ15" s="1">
        <v>28</v>
      </c>
      <c r="CR15" s="1">
        <v>4</v>
      </c>
      <c r="CS15" s="1">
        <v>29</v>
      </c>
      <c r="CT15" s="1">
        <v>6</v>
      </c>
      <c r="DK15">
        <v>358</v>
      </c>
      <c r="DL15">
        <v>6</v>
      </c>
      <c r="DM15" s="1">
        <v>418</v>
      </c>
      <c r="DN15" s="1">
        <v>12</v>
      </c>
      <c r="DO15" s="1">
        <v>564</v>
      </c>
      <c r="DP15" s="1">
        <v>31</v>
      </c>
      <c r="DQ15" s="1">
        <v>626</v>
      </c>
      <c r="DR15" s="1">
        <v>22</v>
      </c>
      <c r="DS15" s="1">
        <v>711</v>
      </c>
      <c r="DT15" s="1">
        <v>28</v>
      </c>
      <c r="DU15" s="1">
        <v>825</v>
      </c>
      <c r="DV15" s="1">
        <v>25</v>
      </c>
      <c r="DW15" s="1">
        <v>1029</v>
      </c>
      <c r="DX15" s="1">
        <v>28</v>
      </c>
    </row>
    <row r="16" spans="1:128">
      <c r="A16">
        <v>169080</v>
      </c>
      <c r="B16" t="s">
        <v>138</v>
      </c>
      <c r="C16" s="1">
        <v>154</v>
      </c>
      <c r="D16" s="1">
        <v>11</v>
      </c>
      <c r="E16" s="1">
        <v>124</v>
      </c>
      <c r="F16" s="1">
        <v>2</v>
      </c>
      <c r="G16" s="1">
        <v>114</v>
      </c>
      <c r="H16" s="1">
        <v>4</v>
      </c>
      <c r="I16" s="1">
        <v>112</v>
      </c>
      <c r="J16" s="1">
        <v>19</v>
      </c>
      <c r="K16" s="1">
        <v>144</v>
      </c>
      <c r="M16" s="1">
        <v>117</v>
      </c>
      <c r="N16" s="1">
        <v>1</v>
      </c>
      <c r="O16" s="1">
        <v>119</v>
      </c>
      <c r="P16" s="1">
        <v>0</v>
      </c>
      <c r="Q16" s="1">
        <v>124</v>
      </c>
      <c r="R16" s="1">
        <v>0</v>
      </c>
      <c r="S16" s="1">
        <v>83</v>
      </c>
      <c r="U16" s="1">
        <v>81</v>
      </c>
      <c r="W16" s="1">
        <v>83</v>
      </c>
      <c r="X16" s="1">
        <v>3</v>
      </c>
      <c r="Y16" s="1">
        <v>66</v>
      </c>
      <c r="Z16" s="1">
        <v>1</v>
      </c>
      <c r="AA16" s="1">
        <v>103</v>
      </c>
      <c r="AB16" s="1">
        <v>4</v>
      </c>
      <c r="AC16" s="1">
        <v>104</v>
      </c>
      <c r="AD16" s="1">
        <v>5</v>
      </c>
      <c r="AE16" s="1">
        <v>88</v>
      </c>
      <c r="AF16" s="1">
        <v>21</v>
      </c>
      <c r="AG16" s="1">
        <v>97</v>
      </c>
      <c r="AH16" s="1">
        <v>33</v>
      </c>
      <c r="AI16" s="1">
        <v>66</v>
      </c>
      <c r="AJ16" s="1">
        <v>13</v>
      </c>
      <c r="AK16" s="1">
        <v>59</v>
      </c>
      <c r="AL16" s="1">
        <v>5</v>
      </c>
      <c r="AM16" s="1">
        <v>38</v>
      </c>
      <c r="AN16" s="1">
        <v>5</v>
      </c>
      <c r="AO16" s="1">
        <v>32</v>
      </c>
      <c r="AP16" s="1">
        <v>7</v>
      </c>
      <c r="AQ16" s="1">
        <v>35</v>
      </c>
      <c r="AR16" s="1">
        <v>9</v>
      </c>
      <c r="AS16" s="1">
        <v>27</v>
      </c>
      <c r="AT16" s="1">
        <v>4</v>
      </c>
      <c r="AU16" s="1">
        <v>38</v>
      </c>
      <c r="AV16" s="1">
        <v>5</v>
      </c>
      <c r="AW16" s="1">
        <v>30</v>
      </c>
      <c r="AX16" s="1">
        <v>5</v>
      </c>
      <c r="AY16" s="1">
        <v>33</v>
      </c>
      <c r="AZ16" s="1">
        <v>4</v>
      </c>
      <c r="BA16" s="1">
        <v>24</v>
      </c>
      <c r="BB16" s="1">
        <v>4</v>
      </c>
      <c r="BC16" s="1">
        <v>48</v>
      </c>
      <c r="BD16" s="1">
        <v>5</v>
      </c>
      <c r="BE16" s="1">
        <v>21</v>
      </c>
      <c r="BF16" s="1">
        <v>7</v>
      </c>
      <c r="BG16" s="1">
        <v>21</v>
      </c>
      <c r="BH16" s="1">
        <v>2</v>
      </c>
      <c r="BI16" s="1">
        <v>10</v>
      </c>
      <c r="BJ16" s="1">
        <v>6</v>
      </c>
      <c r="BK16" s="1">
        <v>12</v>
      </c>
      <c r="BL16" s="1">
        <v>2</v>
      </c>
      <c r="BM16" s="1">
        <v>9</v>
      </c>
      <c r="BN16" s="1">
        <v>5</v>
      </c>
      <c r="BO16" s="1">
        <v>47</v>
      </c>
      <c r="BP16" s="1">
        <v>1</v>
      </c>
      <c r="BQ16" s="1">
        <v>51</v>
      </c>
      <c r="BR16" s="1">
        <v>0</v>
      </c>
      <c r="BS16" s="1">
        <v>57</v>
      </c>
      <c r="BU16" s="1">
        <v>59</v>
      </c>
      <c r="BV16" s="1">
        <v>2</v>
      </c>
      <c r="BW16" s="1">
        <v>61</v>
      </c>
      <c r="BY16" s="1">
        <v>60</v>
      </c>
      <c r="CA16" s="1">
        <v>61</v>
      </c>
      <c r="CC16" s="1">
        <v>65</v>
      </c>
      <c r="CE16" s="1">
        <v>28</v>
      </c>
      <c r="CF16" s="1">
        <v>9</v>
      </c>
      <c r="CG16" s="1">
        <v>28</v>
      </c>
      <c r="CH16" s="1">
        <v>10</v>
      </c>
      <c r="CI16" s="1">
        <v>27</v>
      </c>
      <c r="CJ16" s="1">
        <v>12</v>
      </c>
      <c r="CK16" s="1">
        <v>33</v>
      </c>
      <c r="CL16" s="1">
        <v>6</v>
      </c>
      <c r="CM16" s="1">
        <v>19</v>
      </c>
      <c r="CN16" s="1">
        <v>17</v>
      </c>
      <c r="CO16" s="1">
        <v>20</v>
      </c>
      <c r="CP16" s="1">
        <v>16</v>
      </c>
      <c r="CQ16" s="1">
        <v>11</v>
      </c>
      <c r="CR16" s="1">
        <v>13</v>
      </c>
      <c r="CS16" s="1">
        <v>23</v>
      </c>
      <c r="CT16" s="1">
        <v>16</v>
      </c>
      <c r="DK16">
        <v>894</v>
      </c>
      <c r="DL16">
        <v>86</v>
      </c>
      <c r="DM16" s="1">
        <v>872</v>
      </c>
      <c r="DN16" s="1">
        <v>80</v>
      </c>
      <c r="DO16" s="1">
        <v>919</v>
      </c>
      <c r="DP16" s="1">
        <v>111</v>
      </c>
      <c r="DQ16" s="1">
        <v>823</v>
      </c>
      <c r="DR16" s="1">
        <v>104</v>
      </c>
      <c r="DS16" s="1">
        <v>908</v>
      </c>
      <c r="DT16" s="1">
        <v>130</v>
      </c>
      <c r="DU16" s="1">
        <v>795</v>
      </c>
      <c r="DV16" s="1">
        <v>110</v>
      </c>
      <c r="DW16" s="1">
        <v>852</v>
      </c>
      <c r="DX16" s="1">
        <v>148</v>
      </c>
    </row>
    <row r="17" spans="1:128">
      <c r="A17">
        <v>156365</v>
      </c>
      <c r="B17" t="s">
        <v>139</v>
      </c>
      <c r="C17" s="1">
        <v>34</v>
      </c>
      <c r="D17" s="1">
        <v>12</v>
      </c>
      <c r="E17" s="1">
        <v>56</v>
      </c>
      <c r="G17" s="1">
        <v>46</v>
      </c>
      <c r="I17" s="1">
        <v>46</v>
      </c>
      <c r="K17" s="1">
        <v>58</v>
      </c>
      <c r="L17" s="1">
        <v>1</v>
      </c>
      <c r="M17" s="1">
        <v>52</v>
      </c>
      <c r="O17" s="1">
        <v>58</v>
      </c>
      <c r="Q17" s="1">
        <v>49</v>
      </c>
      <c r="S17" s="1">
        <v>39</v>
      </c>
      <c r="T17" s="1">
        <v>1</v>
      </c>
      <c r="U17" s="1">
        <v>36</v>
      </c>
      <c r="V17" s="1">
        <v>2</v>
      </c>
      <c r="W17" s="1">
        <v>22</v>
      </c>
      <c r="X17" s="1">
        <v>1</v>
      </c>
      <c r="Y17" s="1">
        <v>44</v>
      </c>
      <c r="Z17" s="1">
        <v>1</v>
      </c>
      <c r="AA17" s="1">
        <v>50</v>
      </c>
      <c r="AC17" s="1">
        <v>57</v>
      </c>
      <c r="AD17" s="1">
        <v>3</v>
      </c>
      <c r="AE17" s="1">
        <v>61</v>
      </c>
      <c r="AF17" s="1">
        <v>4</v>
      </c>
      <c r="AG17" s="1">
        <v>58</v>
      </c>
      <c r="AH17" s="1">
        <v>5</v>
      </c>
      <c r="AI17" s="1">
        <v>2</v>
      </c>
      <c r="AJ17" s="1">
        <v>2</v>
      </c>
      <c r="AK17" s="1">
        <v>4</v>
      </c>
      <c r="AM17" s="1">
        <v>5</v>
      </c>
      <c r="AO17" s="1">
        <v>4</v>
      </c>
      <c r="AQ17" s="1">
        <v>7</v>
      </c>
      <c r="AR17" s="1">
        <v>1</v>
      </c>
      <c r="AS17" s="1">
        <v>5</v>
      </c>
      <c r="AU17" s="1">
        <v>6</v>
      </c>
      <c r="AV17" s="1">
        <v>2</v>
      </c>
      <c r="AW17" s="1">
        <v>6</v>
      </c>
      <c r="AX17" s="1">
        <v>1</v>
      </c>
      <c r="AY17" s="1">
        <v>1</v>
      </c>
      <c r="AZ17" s="1">
        <v>2</v>
      </c>
      <c r="BA17" s="1">
        <v>1</v>
      </c>
      <c r="BB17" s="1">
        <v>2</v>
      </c>
      <c r="BC17" s="1">
        <v>4</v>
      </c>
      <c r="BD17" s="1">
        <v>1</v>
      </c>
      <c r="BE17" s="1">
        <v>1</v>
      </c>
      <c r="BG17" s="1">
        <v>3</v>
      </c>
      <c r="BH17" s="1">
        <v>1</v>
      </c>
      <c r="BI17" s="1">
        <v>7</v>
      </c>
      <c r="BJ17" s="1">
        <v>2</v>
      </c>
      <c r="BK17" s="1">
        <v>2</v>
      </c>
      <c r="BL17" s="1">
        <v>1</v>
      </c>
      <c r="BM17" s="1">
        <v>2</v>
      </c>
      <c r="BN17" s="1">
        <v>2</v>
      </c>
      <c r="CC17" s="1">
        <v>14</v>
      </c>
      <c r="CU17" s="1">
        <v>1</v>
      </c>
      <c r="DK17">
        <v>177</v>
      </c>
      <c r="DL17">
        <v>70</v>
      </c>
      <c r="DM17" s="1">
        <v>196</v>
      </c>
      <c r="DN17" s="1">
        <v>29</v>
      </c>
      <c r="DO17" s="1">
        <v>175</v>
      </c>
      <c r="DP17" s="1">
        <v>16</v>
      </c>
      <c r="DQ17" s="1">
        <v>220</v>
      </c>
      <c r="DR17" s="1">
        <v>13</v>
      </c>
      <c r="DS17" s="1">
        <v>256</v>
      </c>
      <c r="DT17" s="1">
        <v>10</v>
      </c>
      <c r="DU17" s="1">
        <v>325</v>
      </c>
      <c r="DV17" s="1">
        <v>9</v>
      </c>
      <c r="DW17" s="1">
        <v>333</v>
      </c>
      <c r="DX17" s="1">
        <v>24</v>
      </c>
    </row>
    <row r="18" spans="1:128">
      <c r="A18">
        <v>219806</v>
      </c>
      <c r="B18" t="s">
        <v>140</v>
      </c>
      <c r="C18" s="1">
        <v>51</v>
      </c>
      <c r="E18" s="1">
        <v>48</v>
      </c>
      <c r="F18" s="1">
        <v>0</v>
      </c>
      <c r="G18" s="1">
        <v>69</v>
      </c>
      <c r="H18" s="1">
        <v>0</v>
      </c>
      <c r="I18" s="1">
        <v>44</v>
      </c>
      <c r="J18" s="1">
        <v>1</v>
      </c>
      <c r="K18" s="1">
        <v>56</v>
      </c>
      <c r="L18" s="1">
        <v>0</v>
      </c>
      <c r="M18" s="1">
        <v>62</v>
      </c>
      <c r="N18" s="1">
        <v>0</v>
      </c>
      <c r="O18" s="1">
        <v>53</v>
      </c>
      <c r="P18" s="1">
        <v>1</v>
      </c>
      <c r="Q18" s="1">
        <v>67</v>
      </c>
      <c r="R18" s="1">
        <v>5</v>
      </c>
      <c r="S18" s="1">
        <v>71</v>
      </c>
      <c r="U18" s="1">
        <v>81</v>
      </c>
      <c r="V18" s="1">
        <v>2</v>
      </c>
      <c r="W18" s="1">
        <v>82</v>
      </c>
      <c r="X18" s="1">
        <v>0</v>
      </c>
      <c r="Y18" s="1">
        <v>49</v>
      </c>
      <c r="Z18" s="1">
        <v>4</v>
      </c>
      <c r="AA18" s="1">
        <v>51</v>
      </c>
      <c r="AB18" s="1">
        <v>0</v>
      </c>
      <c r="AC18" s="1">
        <v>49</v>
      </c>
      <c r="AD18" s="1">
        <v>0</v>
      </c>
      <c r="AE18" s="1">
        <v>50</v>
      </c>
      <c r="AF18" s="1">
        <v>0</v>
      </c>
      <c r="AG18" s="1">
        <v>51</v>
      </c>
      <c r="AH18" s="1">
        <v>0</v>
      </c>
      <c r="AI18" s="1">
        <v>17</v>
      </c>
      <c r="AK18" s="1">
        <v>3</v>
      </c>
      <c r="AL18" s="1">
        <v>7</v>
      </c>
      <c r="AM18" s="1">
        <v>5</v>
      </c>
      <c r="AN18" s="1">
        <v>0</v>
      </c>
      <c r="AO18" s="1">
        <v>5</v>
      </c>
      <c r="AP18" s="1">
        <v>2</v>
      </c>
      <c r="AQ18" s="1">
        <v>7</v>
      </c>
      <c r="AR18" s="1">
        <v>0</v>
      </c>
      <c r="AS18" s="1">
        <v>4</v>
      </c>
      <c r="AT18" s="1">
        <v>0</v>
      </c>
      <c r="AU18" s="1">
        <v>4</v>
      </c>
      <c r="AV18" s="1">
        <v>0</v>
      </c>
      <c r="AW18" s="1">
        <v>7</v>
      </c>
      <c r="AX18" s="1">
        <v>0</v>
      </c>
      <c r="AY18" s="1">
        <v>15</v>
      </c>
      <c r="BA18" s="1">
        <v>14</v>
      </c>
      <c r="BB18" s="1">
        <v>2</v>
      </c>
      <c r="BC18" s="1">
        <v>12</v>
      </c>
      <c r="BD18" s="1">
        <v>0</v>
      </c>
      <c r="BE18" s="1">
        <v>11</v>
      </c>
      <c r="BF18" s="1">
        <v>0</v>
      </c>
      <c r="BG18" s="1">
        <v>9</v>
      </c>
      <c r="BH18" s="1">
        <v>0</v>
      </c>
      <c r="BI18" s="1">
        <v>3</v>
      </c>
      <c r="BJ18" s="1">
        <v>0</v>
      </c>
      <c r="BK18" s="1">
        <v>7</v>
      </c>
      <c r="BL18" s="1">
        <v>0</v>
      </c>
      <c r="BM18" s="1">
        <v>2</v>
      </c>
      <c r="BN18" s="1">
        <v>0</v>
      </c>
      <c r="BO18" s="1">
        <v>10</v>
      </c>
      <c r="BQ18" s="1">
        <v>14</v>
      </c>
      <c r="BS18" s="1">
        <v>33</v>
      </c>
      <c r="BU18" s="1">
        <v>64</v>
      </c>
      <c r="BW18" s="1">
        <v>1</v>
      </c>
      <c r="BY18" s="1">
        <v>40</v>
      </c>
      <c r="CA18" s="1">
        <v>45</v>
      </c>
      <c r="CC18" s="1">
        <v>38</v>
      </c>
      <c r="CE18" s="1">
        <v>23</v>
      </c>
      <c r="CF18" s="1">
        <v>5</v>
      </c>
      <c r="CG18" s="1">
        <v>27</v>
      </c>
      <c r="CH18" s="1">
        <v>6</v>
      </c>
      <c r="CI18" s="1">
        <v>23</v>
      </c>
      <c r="CJ18" s="1">
        <v>0</v>
      </c>
      <c r="CK18" s="1">
        <v>13</v>
      </c>
      <c r="CL18" s="1">
        <v>4</v>
      </c>
      <c r="CM18" s="1">
        <v>14</v>
      </c>
      <c r="CN18" s="1">
        <v>1</v>
      </c>
      <c r="CO18" s="1">
        <v>14</v>
      </c>
      <c r="CP18" s="1">
        <v>2</v>
      </c>
      <c r="CQ18" s="1">
        <v>15</v>
      </c>
      <c r="CR18" s="1">
        <v>0</v>
      </c>
      <c r="CS18" s="1">
        <v>15</v>
      </c>
      <c r="CT18" s="1">
        <v>8</v>
      </c>
      <c r="DK18">
        <v>397</v>
      </c>
      <c r="DL18">
        <v>24</v>
      </c>
      <c r="DM18" s="1">
        <v>394</v>
      </c>
      <c r="DN18" s="1">
        <v>34</v>
      </c>
      <c r="DO18" s="1">
        <v>403</v>
      </c>
      <c r="DP18" s="1">
        <v>0</v>
      </c>
      <c r="DQ18" s="1">
        <v>347</v>
      </c>
      <c r="DR18" s="1">
        <v>33</v>
      </c>
      <c r="DS18" s="1">
        <v>326</v>
      </c>
      <c r="DT18" s="1">
        <v>2</v>
      </c>
      <c r="DU18" s="1">
        <v>333</v>
      </c>
      <c r="DV18" s="1">
        <v>4</v>
      </c>
      <c r="DW18" s="1">
        <v>328</v>
      </c>
      <c r="DX18" s="1">
        <v>54</v>
      </c>
    </row>
    <row r="19" spans="1:128">
      <c r="A19">
        <v>201654</v>
      </c>
      <c r="B19" t="s">
        <v>141</v>
      </c>
      <c r="C19" s="1">
        <v>83</v>
      </c>
      <c r="D19" s="1">
        <v>34</v>
      </c>
      <c r="E19" s="1">
        <v>88</v>
      </c>
      <c r="F19" s="1">
        <v>11</v>
      </c>
      <c r="G19" s="1">
        <v>74</v>
      </c>
      <c r="H19" s="1">
        <v>16</v>
      </c>
      <c r="I19" s="1">
        <v>83</v>
      </c>
      <c r="J19" s="1">
        <v>19</v>
      </c>
      <c r="K19" s="1">
        <v>71</v>
      </c>
      <c r="L19" s="1">
        <v>10</v>
      </c>
      <c r="M19" s="1">
        <v>66</v>
      </c>
      <c r="N19" s="1">
        <v>8</v>
      </c>
      <c r="O19" s="1">
        <v>61</v>
      </c>
      <c r="P19" s="1">
        <v>12</v>
      </c>
      <c r="Q19" s="1">
        <v>77</v>
      </c>
      <c r="R19" s="1">
        <v>12</v>
      </c>
      <c r="S19" s="1">
        <v>113</v>
      </c>
      <c r="T19" s="1">
        <v>4</v>
      </c>
      <c r="U19" s="1">
        <v>121</v>
      </c>
      <c r="V19" s="1">
        <v>13</v>
      </c>
      <c r="W19" s="1">
        <v>117</v>
      </c>
      <c r="X19" s="1">
        <v>15</v>
      </c>
      <c r="Y19" s="1">
        <v>81</v>
      </c>
      <c r="Z19" s="1">
        <v>11</v>
      </c>
      <c r="AA19" s="1">
        <v>94</v>
      </c>
      <c r="AB19" s="1">
        <v>14</v>
      </c>
      <c r="AC19" s="1">
        <v>74</v>
      </c>
      <c r="AD19" s="1">
        <v>4</v>
      </c>
      <c r="AE19" s="1">
        <v>61</v>
      </c>
      <c r="AF19" s="1">
        <v>2</v>
      </c>
      <c r="AG19" s="1">
        <v>68</v>
      </c>
      <c r="AH19" s="1">
        <v>6</v>
      </c>
      <c r="AI19" s="1">
        <v>24</v>
      </c>
      <c r="AJ19" s="1">
        <v>1</v>
      </c>
      <c r="AK19" s="1">
        <v>27</v>
      </c>
      <c r="AL19" s="1">
        <v>0</v>
      </c>
      <c r="AM19" s="1">
        <v>19</v>
      </c>
      <c r="AN19" s="1">
        <v>0</v>
      </c>
      <c r="AO19" s="1">
        <v>23</v>
      </c>
      <c r="AP19" s="1">
        <v>0</v>
      </c>
      <c r="AQ19" s="1">
        <v>16</v>
      </c>
      <c r="AR19" s="1">
        <v>0</v>
      </c>
      <c r="AS19" s="1">
        <v>13</v>
      </c>
      <c r="AT19" s="1">
        <v>2</v>
      </c>
      <c r="AU19" s="1">
        <v>17</v>
      </c>
      <c r="AV19" s="1">
        <v>2</v>
      </c>
      <c r="AW19" s="1">
        <v>21</v>
      </c>
      <c r="AX19" s="1">
        <v>2</v>
      </c>
      <c r="AY19" s="1">
        <v>9</v>
      </c>
      <c r="AZ19" s="1">
        <v>5</v>
      </c>
      <c r="BA19" s="1">
        <v>12</v>
      </c>
      <c r="BB19" s="1">
        <v>2</v>
      </c>
      <c r="BC19" s="1">
        <v>12</v>
      </c>
      <c r="BD19" s="1">
        <v>1</v>
      </c>
      <c r="BE19" s="1">
        <v>14</v>
      </c>
      <c r="BF19" s="1">
        <v>2</v>
      </c>
      <c r="BG19" s="1">
        <v>13</v>
      </c>
      <c r="BH19" s="1">
        <v>3</v>
      </c>
      <c r="BI19" s="1">
        <v>16</v>
      </c>
      <c r="BJ19" s="1">
        <v>5</v>
      </c>
      <c r="BK19" s="1">
        <v>17</v>
      </c>
      <c r="BL19" s="1">
        <v>1</v>
      </c>
      <c r="BM19" s="1">
        <v>12</v>
      </c>
      <c r="BN19" s="1">
        <v>1</v>
      </c>
      <c r="BO19" s="1">
        <v>37</v>
      </c>
      <c r="BQ19" s="1">
        <v>44</v>
      </c>
      <c r="BS19" s="1">
        <v>65</v>
      </c>
      <c r="BU19" s="1">
        <v>73</v>
      </c>
      <c r="BW19" s="1">
        <v>83</v>
      </c>
      <c r="BY19" s="1">
        <v>82</v>
      </c>
      <c r="CA19" s="1">
        <v>53</v>
      </c>
      <c r="CC19" s="1">
        <v>88</v>
      </c>
      <c r="CE19" s="1">
        <v>6</v>
      </c>
      <c r="CF19" s="1">
        <v>2</v>
      </c>
      <c r="CG19" s="1">
        <v>2</v>
      </c>
      <c r="CH19" s="1">
        <v>0</v>
      </c>
      <c r="CI19" s="1">
        <v>3</v>
      </c>
      <c r="CJ19" s="1">
        <v>0</v>
      </c>
      <c r="CK19" s="1">
        <v>5</v>
      </c>
      <c r="CL19" s="1">
        <v>0</v>
      </c>
      <c r="CM19" s="1">
        <v>4</v>
      </c>
      <c r="CN19" s="1">
        <v>0</v>
      </c>
      <c r="CO19" s="1">
        <v>3</v>
      </c>
      <c r="CP19" s="1">
        <v>1</v>
      </c>
      <c r="CQ19" s="1">
        <v>1</v>
      </c>
      <c r="CR19" s="1">
        <v>0</v>
      </c>
      <c r="CS19" s="1">
        <v>2</v>
      </c>
      <c r="CT19" s="1">
        <v>0</v>
      </c>
      <c r="CU19" s="1">
        <v>30</v>
      </c>
      <c r="CV19" s="1">
        <v>4</v>
      </c>
      <c r="CW19" s="1">
        <v>18</v>
      </c>
      <c r="CX19" s="1">
        <v>0</v>
      </c>
      <c r="CY19" s="1">
        <v>13</v>
      </c>
      <c r="CZ19" s="1">
        <v>0</v>
      </c>
      <c r="DA19" s="1">
        <v>17</v>
      </c>
      <c r="DB19" s="1">
        <v>1</v>
      </c>
      <c r="DC19" s="1">
        <v>13</v>
      </c>
      <c r="DD19" s="1">
        <v>0</v>
      </c>
      <c r="DE19" s="1">
        <v>10</v>
      </c>
      <c r="DF19" s="1">
        <v>0</v>
      </c>
      <c r="DG19" s="1">
        <v>10</v>
      </c>
      <c r="DH19" s="1">
        <v>0</v>
      </c>
      <c r="DI19" s="1">
        <v>8</v>
      </c>
      <c r="DJ19" s="1">
        <v>1</v>
      </c>
      <c r="DK19">
        <v>623</v>
      </c>
      <c r="DL19">
        <v>63</v>
      </c>
      <c r="DM19" s="1">
        <v>620</v>
      </c>
      <c r="DN19" s="1">
        <v>51</v>
      </c>
      <c r="DO19" s="1">
        <v>625</v>
      </c>
      <c r="DP19" s="1">
        <v>60</v>
      </c>
      <c r="DQ19" s="1">
        <v>617</v>
      </c>
      <c r="DR19" s="1">
        <v>57</v>
      </c>
      <c r="DS19" s="1">
        <v>629</v>
      </c>
      <c r="DT19" s="1">
        <v>47</v>
      </c>
      <c r="DU19" s="1">
        <v>622</v>
      </c>
      <c r="DV19" s="1">
        <v>43</v>
      </c>
      <c r="DW19" s="1">
        <v>722</v>
      </c>
      <c r="DX19" s="1">
        <v>39</v>
      </c>
    </row>
    <row r="20" spans="1:128">
      <c r="A20">
        <v>217688</v>
      </c>
      <c r="B20" t="s">
        <v>142</v>
      </c>
      <c r="C20" s="1">
        <v>76</v>
      </c>
      <c r="E20" s="1">
        <v>58</v>
      </c>
      <c r="G20" s="1">
        <v>75</v>
      </c>
      <c r="H20" s="1">
        <v>1</v>
      </c>
      <c r="I20" s="1">
        <v>94</v>
      </c>
      <c r="J20" s="1">
        <v>1</v>
      </c>
      <c r="K20" s="1">
        <v>141</v>
      </c>
      <c r="L20" s="1">
        <v>1</v>
      </c>
      <c r="M20" s="1">
        <v>95</v>
      </c>
      <c r="O20" s="1">
        <v>92</v>
      </c>
      <c r="P20" s="1">
        <v>2</v>
      </c>
      <c r="Q20" s="1">
        <v>74</v>
      </c>
      <c r="R20" s="1">
        <v>3</v>
      </c>
      <c r="S20" s="1">
        <v>40</v>
      </c>
      <c r="U20" s="1">
        <v>64</v>
      </c>
      <c r="W20" s="1">
        <v>73</v>
      </c>
      <c r="Y20" s="1">
        <v>49</v>
      </c>
      <c r="AA20" s="1">
        <v>41</v>
      </c>
      <c r="AC20" s="1">
        <v>30</v>
      </c>
      <c r="AE20" s="1">
        <v>40</v>
      </c>
      <c r="AG20" s="1">
        <v>46</v>
      </c>
      <c r="AH20" s="1">
        <v>1</v>
      </c>
      <c r="AI20" s="1">
        <v>9</v>
      </c>
      <c r="AK20" s="1">
        <v>6</v>
      </c>
      <c r="AM20" s="1">
        <v>7</v>
      </c>
      <c r="AN20" s="1">
        <v>2</v>
      </c>
      <c r="AO20" s="1">
        <v>8</v>
      </c>
      <c r="AQ20" s="1">
        <v>3</v>
      </c>
      <c r="AR20" s="1">
        <v>1</v>
      </c>
      <c r="AS20" s="1">
        <v>9</v>
      </c>
      <c r="AU20" s="1">
        <v>9</v>
      </c>
      <c r="AV20" s="1">
        <v>1</v>
      </c>
      <c r="AW20" s="1">
        <v>6</v>
      </c>
      <c r="AX20" s="1">
        <v>1</v>
      </c>
      <c r="AY20" s="1">
        <v>11</v>
      </c>
      <c r="BA20" s="1">
        <v>5</v>
      </c>
      <c r="BC20" s="1">
        <v>8</v>
      </c>
      <c r="BD20" s="1">
        <v>2</v>
      </c>
      <c r="BE20" s="1">
        <v>8</v>
      </c>
      <c r="BF20" s="1">
        <v>1</v>
      </c>
      <c r="BG20" s="1">
        <v>12</v>
      </c>
      <c r="BI20" s="1">
        <v>8</v>
      </c>
      <c r="BJ20" s="1">
        <v>2</v>
      </c>
      <c r="BK20" s="1">
        <v>8</v>
      </c>
      <c r="BL20" s="1">
        <v>1</v>
      </c>
      <c r="BM20" s="1">
        <v>12</v>
      </c>
      <c r="BN20" s="1">
        <v>0</v>
      </c>
      <c r="BO20" s="1">
        <v>25</v>
      </c>
      <c r="BQ20" s="1">
        <v>20</v>
      </c>
      <c r="BS20" s="1">
        <v>18</v>
      </c>
      <c r="BU20" s="1">
        <v>19</v>
      </c>
      <c r="BW20" s="1">
        <v>22</v>
      </c>
      <c r="BY20" s="1">
        <v>27</v>
      </c>
      <c r="CA20" s="1">
        <v>30</v>
      </c>
      <c r="CC20" s="1">
        <v>41</v>
      </c>
      <c r="CE20" s="1">
        <v>17</v>
      </c>
      <c r="CG20" s="1">
        <v>12</v>
      </c>
      <c r="CI20" s="1">
        <v>23</v>
      </c>
      <c r="CJ20" s="1">
        <v>7</v>
      </c>
      <c r="CK20" s="1">
        <v>19</v>
      </c>
      <c r="CL20" s="1">
        <v>4</v>
      </c>
      <c r="CM20" s="1">
        <v>18</v>
      </c>
      <c r="CN20" s="1">
        <v>6</v>
      </c>
      <c r="CO20" s="1">
        <v>13</v>
      </c>
      <c r="CP20" s="1">
        <v>5</v>
      </c>
      <c r="CQ20" s="1">
        <v>19</v>
      </c>
      <c r="CR20" s="1">
        <v>4</v>
      </c>
      <c r="CS20" s="1">
        <v>16</v>
      </c>
      <c r="CT20" s="1">
        <v>3</v>
      </c>
      <c r="DK20">
        <v>379</v>
      </c>
      <c r="DM20" s="1">
        <v>327</v>
      </c>
      <c r="DO20" s="1">
        <v>386</v>
      </c>
      <c r="DP20" s="1">
        <v>27</v>
      </c>
      <c r="DQ20" s="1">
        <v>437</v>
      </c>
      <c r="DR20" s="1">
        <v>19</v>
      </c>
      <c r="DS20" s="1">
        <v>464</v>
      </c>
      <c r="DT20" s="1">
        <v>21</v>
      </c>
      <c r="DU20" s="1">
        <v>412</v>
      </c>
      <c r="DV20" s="1">
        <v>21</v>
      </c>
      <c r="DW20" s="1">
        <v>481</v>
      </c>
      <c r="DX20" s="1">
        <v>24</v>
      </c>
    </row>
    <row r="21" spans="1:128">
      <c r="A21">
        <v>178697</v>
      </c>
      <c r="B21" t="s">
        <v>143</v>
      </c>
      <c r="C21" s="1">
        <v>42</v>
      </c>
      <c r="D21" s="1">
        <v>1</v>
      </c>
      <c r="E21" s="1">
        <v>56</v>
      </c>
      <c r="F21" s="1">
        <v>2</v>
      </c>
      <c r="G21" s="1">
        <v>59</v>
      </c>
      <c r="H21" s="1">
        <v>1</v>
      </c>
      <c r="I21" s="1">
        <v>62</v>
      </c>
      <c r="J21" s="1">
        <v>2</v>
      </c>
      <c r="K21" s="1">
        <v>41</v>
      </c>
      <c r="L21" s="1">
        <v>2</v>
      </c>
      <c r="M21" s="1">
        <v>52</v>
      </c>
      <c r="N21" s="1">
        <v>3</v>
      </c>
      <c r="O21" s="1">
        <v>33</v>
      </c>
      <c r="P21" s="1">
        <v>4</v>
      </c>
      <c r="Q21" s="1">
        <v>53</v>
      </c>
      <c r="R21" s="1">
        <v>7</v>
      </c>
      <c r="S21" s="1">
        <v>45</v>
      </c>
      <c r="U21" s="1">
        <v>52</v>
      </c>
      <c r="W21" s="1">
        <v>44</v>
      </c>
      <c r="Y21" s="1">
        <v>38</v>
      </c>
      <c r="AA21" s="1">
        <v>49</v>
      </c>
      <c r="AC21" s="1">
        <v>58</v>
      </c>
      <c r="AD21" s="1">
        <v>0</v>
      </c>
      <c r="AE21" s="1">
        <v>55</v>
      </c>
      <c r="AF21" s="1">
        <v>0</v>
      </c>
      <c r="AG21" s="1">
        <v>48</v>
      </c>
      <c r="AH21" s="1">
        <v>0</v>
      </c>
      <c r="AI21" s="1">
        <v>7</v>
      </c>
      <c r="AK21" s="1">
        <v>6</v>
      </c>
      <c r="AL21" s="1">
        <v>1</v>
      </c>
      <c r="AM21" s="1">
        <v>13</v>
      </c>
      <c r="AO21" s="1">
        <v>21</v>
      </c>
      <c r="AP21" s="1">
        <v>0</v>
      </c>
      <c r="AQ21" s="1">
        <v>17</v>
      </c>
      <c r="AS21" s="1">
        <v>12</v>
      </c>
      <c r="AT21" s="1">
        <v>0</v>
      </c>
      <c r="AU21" s="1">
        <v>8</v>
      </c>
      <c r="AV21" s="1">
        <v>1</v>
      </c>
      <c r="AW21" s="1">
        <v>12</v>
      </c>
      <c r="AX21" s="1">
        <v>1</v>
      </c>
      <c r="AY21" s="1">
        <v>6</v>
      </c>
      <c r="AZ21" s="1">
        <v>2</v>
      </c>
      <c r="BA21" s="1">
        <v>6</v>
      </c>
      <c r="BB21" s="1">
        <v>2</v>
      </c>
      <c r="BC21" s="1">
        <v>9</v>
      </c>
      <c r="BE21" s="1">
        <v>4</v>
      </c>
      <c r="BG21" s="1">
        <v>9</v>
      </c>
      <c r="BH21" s="1">
        <v>0</v>
      </c>
      <c r="BI21" s="1">
        <v>5</v>
      </c>
      <c r="BJ21" s="1">
        <v>0</v>
      </c>
      <c r="BK21" s="1">
        <v>4</v>
      </c>
      <c r="BL21" s="1">
        <v>1</v>
      </c>
      <c r="BM21" s="1">
        <v>7</v>
      </c>
      <c r="BN21" s="1">
        <v>0</v>
      </c>
      <c r="BO21" s="1">
        <v>1</v>
      </c>
      <c r="BW21" s="1">
        <v>16</v>
      </c>
      <c r="BY21" s="1">
        <v>16</v>
      </c>
      <c r="CA21" s="1">
        <v>18</v>
      </c>
      <c r="CC21" s="1">
        <v>14</v>
      </c>
      <c r="CE21" s="1">
        <v>5</v>
      </c>
      <c r="CF21" s="1">
        <v>1</v>
      </c>
      <c r="CG21" s="1">
        <v>5</v>
      </c>
      <c r="CH21" s="1">
        <v>1</v>
      </c>
      <c r="CI21" s="1">
        <v>9</v>
      </c>
      <c r="CJ21" s="1">
        <v>0</v>
      </c>
      <c r="CK21" s="1">
        <v>9</v>
      </c>
      <c r="CL21" s="1">
        <v>9</v>
      </c>
      <c r="CM21" s="1">
        <v>5</v>
      </c>
      <c r="CN21" s="1">
        <v>4</v>
      </c>
      <c r="CO21" s="1">
        <v>4</v>
      </c>
      <c r="CP21" s="1">
        <v>1</v>
      </c>
      <c r="CQ21" s="1">
        <v>4</v>
      </c>
      <c r="CR21" s="1">
        <v>0</v>
      </c>
      <c r="CS21" s="1">
        <v>6</v>
      </c>
      <c r="CT21" s="1">
        <v>0</v>
      </c>
      <c r="DK21">
        <v>254</v>
      </c>
      <c r="DL21">
        <v>10</v>
      </c>
      <c r="DM21" s="1">
        <v>284</v>
      </c>
      <c r="DN21" s="1">
        <v>20</v>
      </c>
      <c r="DO21" s="1">
        <v>266</v>
      </c>
      <c r="DP21" s="1">
        <v>17</v>
      </c>
      <c r="DQ21" s="1">
        <v>291</v>
      </c>
      <c r="DR21" s="1">
        <v>33</v>
      </c>
      <c r="DS21" s="1">
        <v>297</v>
      </c>
      <c r="DT21" s="1">
        <v>44</v>
      </c>
      <c r="DU21" s="1">
        <v>303</v>
      </c>
      <c r="DV21" s="1">
        <v>49</v>
      </c>
      <c r="DW21" s="1">
        <v>317</v>
      </c>
      <c r="DX21" s="1">
        <v>48</v>
      </c>
    </row>
    <row r="22" spans="1:128">
      <c r="A22">
        <v>126669</v>
      </c>
      <c r="B22" t="s">
        <v>144</v>
      </c>
      <c r="C22" s="1">
        <v>318</v>
      </c>
      <c r="D22" s="1">
        <v>4</v>
      </c>
      <c r="E22" s="1">
        <v>188</v>
      </c>
      <c r="F22" s="1">
        <v>2</v>
      </c>
      <c r="G22" s="1">
        <v>59</v>
      </c>
      <c r="I22" s="1">
        <v>131</v>
      </c>
      <c r="K22" s="1">
        <v>209</v>
      </c>
      <c r="M22" s="1">
        <v>177</v>
      </c>
      <c r="N22" s="1">
        <v>2</v>
      </c>
      <c r="O22" s="1">
        <v>184</v>
      </c>
      <c r="P22" s="1">
        <v>11</v>
      </c>
      <c r="Q22" s="1">
        <v>160</v>
      </c>
      <c r="R22" s="1">
        <v>7</v>
      </c>
      <c r="S22" s="1">
        <v>1</v>
      </c>
      <c r="U22" s="1">
        <v>50</v>
      </c>
      <c r="W22" s="1">
        <v>42</v>
      </c>
      <c r="X22" s="1">
        <v>0</v>
      </c>
      <c r="Y22" s="1">
        <v>93</v>
      </c>
      <c r="Z22" s="1">
        <v>0</v>
      </c>
      <c r="AA22" s="1">
        <v>80</v>
      </c>
      <c r="AC22" s="1">
        <v>68</v>
      </c>
      <c r="AD22" s="1">
        <v>2</v>
      </c>
      <c r="AE22" s="1">
        <v>67</v>
      </c>
      <c r="AF22" s="1">
        <v>0</v>
      </c>
      <c r="AG22" s="1">
        <v>58</v>
      </c>
      <c r="AH22" s="1">
        <v>0</v>
      </c>
      <c r="AI22" s="1">
        <v>10</v>
      </c>
      <c r="AK22" s="1">
        <v>11</v>
      </c>
      <c r="AM22" s="1">
        <v>2</v>
      </c>
      <c r="AO22" s="1">
        <v>9</v>
      </c>
      <c r="AQ22" s="1">
        <v>7</v>
      </c>
      <c r="AS22" s="1">
        <v>12</v>
      </c>
      <c r="AU22" s="1">
        <v>13</v>
      </c>
      <c r="AW22" s="1">
        <v>6</v>
      </c>
      <c r="AX22" s="1">
        <v>1</v>
      </c>
      <c r="AY22" s="1">
        <v>3</v>
      </c>
      <c r="BA22" s="1">
        <v>2</v>
      </c>
      <c r="BC22" s="1">
        <v>1</v>
      </c>
      <c r="BE22" s="1">
        <v>2</v>
      </c>
      <c r="BG22" s="1">
        <v>10</v>
      </c>
      <c r="BI22" s="1">
        <v>7</v>
      </c>
      <c r="BK22" s="1">
        <v>8</v>
      </c>
      <c r="BL22" s="1">
        <v>1</v>
      </c>
      <c r="BM22" s="1">
        <v>7</v>
      </c>
      <c r="BN22" s="1">
        <v>0</v>
      </c>
      <c r="BW22" s="1">
        <v>4</v>
      </c>
      <c r="BY22" s="1">
        <v>6</v>
      </c>
      <c r="CA22" s="1">
        <v>38</v>
      </c>
      <c r="CC22" s="1">
        <v>61</v>
      </c>
      <c r="CW22" s="1">
        <v>1</v>
      </c>
      <c r="CY22" s="1">
        <v>0</v>
      </c>
      <c r="CZ22" s="1">
        <v>0</v>
      </c>
      <c r="DA22" s="1">
        <v>3</v>
      </c>
      <c r="DB22" s="1">
        <v>0</v>
      </c>
      <c r="DC22" s="1">
        <v>3</v>
      </c>
      <c r="DE22" s="1">
        <v>9</v>
      </c>
      <c r="DG22" s="1">
        <v>12</v>
      </c>
      <c r="DI22" s="1">
        <v>13</v>
      </c>
      <c r="DJ22" s="1">
        <v>2</v>
      </c>
      <c r="DK22">
        <v>462</v>
      </c>
      <c r="DL22">
        <v>4</v>
      </c>
      <c r="DM22" s="1">
        <v>471</v>
      </c>
      <c r="DN22" s="1">
        <v>5</v>
      </c>
      <c r="DO22" s="1">
        <v>156</v>
      </c>
      <c r="DP22" s="1">
        <v>0</v>
      </c>
      <c r="DQ22" s="1">
        <v>332</v>
      </c>
      <c r="DR22" s="1">
        <v>0</v>
      </c>
      <c r="DS22" s="1">
        <v>424</v>
      </c>
      <c r="DU22" s="1">
        <v>406</v>
      </c>
      <c r="DV22" s="1">
        <v>6</v>
      </c>
      <c r="DW22" s="1">
        <v>501</v>
      </c>
      <c r="DX22" s="1">
        <v>15</v>
      </c>
    </row>
    <row r="23" spans="1:128">
      <c r="A23">
        <v>112075</v>
      </c>
      <c r="B23" t="s">
        <v>145</v>
      </c>
      <c r="C23" s="1">
        <v>37</v>
      </c>
      <c r="E23" s="1">
        <v>53</v>
      </c>
      <c r="F23" s="1">
        <v>2</v>
      </c>
      <c r="G23" s="1">
        <v>74</v>
      </c>
      <c r="H23" s="1">
        <v>2</v>
      </c>
      <c r="I23" s="1">
        <v>69</v>
      </c>
      <c r="K23" s="1">
        <v>78</v>
      </c>
      <c r="M23" s="1">
        <v>121</v>
      </c>
      <c r="N23" s="1">
        <v>1</v>
      </c>
      <c r="O23" s="1">
        <v>99</v>
      </c>
      <c r="P23" s="1">
        <v>2</v>
      </c>
      <c r="Q23" s="1">
        <v>124</v>
      </c>
      <c r="S23" s="1">
        <v>2</v>
      </c>
      <c r="U23" s="1">
        <v>1</v>
      </c>
      <c r="Y23" s="1">
        <v>31</v>
      </c>
      <c r="AI23" s="1">
        <v>9</v>
      </c>
      <c r="AK23" s="1">
        <v>12</v>
      </c>
      <c r="AL23" s="1">
        <v>1</v>
      </c>
      <c r="AM23" s="1">
        <v>13</v>
      </c>
      <c r="AN23" s="1">
        <v>1</v>
      </c>
      <c r="AO23" s="1">
        <v>14</v>
      </c>
      <c r="AP23" s="1">
        <v>2</v>
      </c>
      <c r="AQ23" s="1">
        <v>17</v>
      </c>
      <c r="AS23" s="1">
        <v>17</v>
      </c>
      <c r="AU23" s="1">
        <v>9</v>
      </c>
      <c r="AW23" s="1">
        <v>7</v>
      </c>
      <c r="AY23" s="1">
        <v>10</v>
      </c>
      <c r="BC23" s="1">
        <v>12</v>
      </c>
      <c r="BD23" s="1">
        <v>1</v>
      </c>
      <c r="BE23" s="1">
        <v>10</v>
      </c>
      <c r="BG23" s="1">
        <v>6</v>
      </c>
      <c r="BI23" s="1">
        <v>17</v>
      </c>
      <c r="BJ23" s="1">
        <v>1</v>
      </c>
      <c r="BK23" s="1">
        <v>16</v>
      </c>
      <c r="BM23" s="1">
        <v>15</v>
      </c>
      <c r="BW23" s="1">
        <v>48</v>
      </c>
      <c r="BY23" s="1">
        <v>49</v>
      </c>
      <c r="CA23" s="1">
        <v>69</v>
      </c>
      <c r="CC23" s="1">
        <v>97</v>
      </c>
      <c r="CM23" s="1">
        <v>1</v>
      </c>
      <c r="CO23" s="1">
        <v>0</v>
      </c>
      <c r="CQ23" s="1">
        <v>0</v>
      </c>
      <c r="CS23" s="1">
        <v>0</v>
      </c>
      <c r="CU23" s="1">
        <v>16</v>
      </c>
      <c r="CW23" s="1">
        <v>16</v>
      </c>
      <c r="CX23" s="1">
        <v>1</v>
      </c>
      <c r="CY23" s="1">
        <v>10</v>
      </c>
      <c r="CZ23" s="1">
        <v>1</v>
      </c>
      <c r="DA23" s="1">
        <v>6</v>
      </c>
      <c r="DB23" s="1">
        <v>2</v>
      </c>
      <c r="DC23" s="1">
        <v>6</v>
      </c>
      <c r="DE23" s="1">
        <v>3</v>
      </c>
      <c r="DG23" s="1">
        <v>8</v>
      </c>
      <c r="DI23" s="1">
        <v>5</v>
      </c>
      <c r="DK23">
        <v>236</v>
      </c>
      <c r="DM23" s="1">
        <v>285</v>
      </c>
      <c r="DN23" s="1">
        <v>13</v>
      </c>
      <c r="DO23" s="1">
        <v>312</v>
      </c>
      <c r="DP23" s="1">
        <v>13</v>
      </c>
      <c r="DQ23" s="1">
        <v>299</v>
      </c>
      <c r="DR23" s="1">
        <v>5</v>
      </c>
      <c r="DS23" s="1">
        <v>352</v>
      </c>
      <c r="DU23" s="1">
        <v>429</v>
      </c>
      <c r="DV23" s="1">
        <v>7</v>
      </c>
      <c r="DW23" s="1">
        <v>506</v>
      </c>
      <c r="DX23" s="1">
        <v>3</v>
      </c>
    </row>
    <row r="24" spans="1:128">
      <c r="A24">
        <v>210331</v>
      </c>
      <c r="B24" t="s">
        <v>146</v>
      </c>
      <c r="C24" s="1">
        <v>45</v>
      </c>
      <c r="E24" s="1">
        <v>49</v>
      </c>
      <c r="G24" s="1">
        <v>44</v>
      </c>
      <c r="I24" s="1">
        <v>34</v>
      </c>
      <c r="K24" s="1">
        <v>50</v>
      </c>
      <c r="M24" s="1">
        <v>50</v>
      </c>
      <c r="O24" s="1">
        <v>30</v>
      </c>
      <c r="Q24" s="1">
        <v>42</v>
      </c>
      <c r="S24" s="1">
        <v>24</v>
      </c>
      <c r="U24" s="1">
        <v>23</v>
      </c>
      <c r="W24" s="1">
        <v>25</v>
      </c>
      <c r="Y24" s="1">
        <v>36</v>
      </c>
      <c r="AA24" s="1">
        <v>18</v>
      </c>
      <c r="AC24" s="1">
        <v>31</v>
      </c>
      <c r="AE24" s="1">
        <v>34</v>
      </c>
      <c r="AG24" s="1">
        <v>35</v>
      </c>
      <c r="AM24" s="1">
        <v>2</v>
      </c>
      <c r="AO24" s="1">
        <v>18</v>
      </c>
      <c r="AQ24" s="1">
        <v>13</v>
      </c>
      <c r="AS24" s="1">
        <v>8</v>
      </c>
      <c r="AU24" s="1">
        <v>16</v>
      </c>
      <c r="AW24" s="1">
        <v>14</v>
      </c>
      <c r="BC24" s="1">
        <v>5</v>
      </c>
      <c r="CY24" s="1">
        <v>0</v>
      </c>
      <c r="DK24">
        <v>173</v>
      </c>
      <c r="DM24" s="1">
        <v>186</v>
      </c>
      <c r="DO24" s="1">
        <v>152</v>
      </c>
      <c r="DQ24" s="1">
        <v>191</v>
      </c>
      <c r="DS24" s="1">
        <v>201</v>
      </c>
      <c r="DU24" s="1">
        <v>221</v>
      </c>
      <c r="DW24" s="1">
        <v>202</v>
      </c>
    </row>
    <row r="25" spans="1:128">
      <c r="A25">
        <v>170037</v>
      </c>
      <c r="B25" t="s">
        <v>147</v>
      </c>
      <c r="C25" s="1">
        <v>160</v>
      </c>
      <c r="D25" s="1">
        <v>2</v>
      </c>
      <c r="E25" s="1">
        <v>175</v>
      </c>
      <c r="F25" s="1">
        <v>13</v>
      </c>
      <c r="G25" s="1">
        <v>193</v>
      </c>
      <c r="I25" s="1">
        <v>158</v>
      </c>
      <c r="K25" s="1">
        <v>200</v>
      </c>
      <c r="M25" s="1">
        <v>218</v>
      </c>
      <c r="O25" s="1">
        <v>214</v>
      </c>
      <c r="Q25" s="1">
        <v>208</v>
      </c>
      <c r="S25" s="1">
        <v>36</v>
      </c>
      <c r="U25" s="1">
        <v>78</v>
      </c>
      <c r="V25" s="1">
        <v>1</v>
      </c>
      <c r="W25" s="1">
        <v>66</v>
      </c>
      <c r="Y25" s="1">
        <v>74</v>
      </c>
      <c r="AA25" s="1">
        <v>60</v>
      </c>
      <c r="AC25" s="1">
        <v>43</v>
      </c>
      <c r="AE25" s="1">
        <v>38</v>
      </c>
      <c r="AG25" s="1">
        <v>37</v>
      </c>
      <c r="AI25" s="1">
        <v>30</v>
      </c>
      <c r="AJ25" s="1">
        <v>1</v>
      </c>
      <c r="AK25" s="1">
        <v>10</v>
      </c>
      <c r="AM25" s="1">
        <v>11</v>
      </c>
      <c r="AO25" s="1">
        <v>8</v>
      </c>
      <c r="AQ25" s="1">
        <v>7</v>
      </c>
      <c r="AS25" s="1">
        <v>5</v>
      </c>
      <c r="AU25" s="1">
        <v>5</v>
      </c>
      <c r="AW25" s="1">
        <v>2</v>
      </c>
      <c r="AY25" s="1">
        <v>2</v>
      </c>
      <c r="AZ25" s="1">
        <v>2</v>
      </c>
      <c r="BA25" s="1">
        <v>3</v>
      </c>
      <c r="BB25" s="1">
        <v>1</v>
      </c>
      <c r="BC25" s="1">
        <v>3</v>
      </c>
      <c r="BE25" s="1">
        <v>6</v>
      </c>
      <c r="BG25" s="1">
        <v>5</v>
      </c>
      <c r="BI25" s="1">
        <v>3</v>
      </c>
      <c r="BK25" s="1">
        <v>8</v>
      </c>
      <c r="BM25" s="1">
        <v>2</v>
      </c>
      <c r="CE25" s="1">
        <v>3</v>
      </c>
      <c r="CF25" s="1">
        <v>1</v>
      </c>
      <c r="CG25" s="1">
        <v>2</v>
      </c>
      <c r="CI25" s="1">
        <v>3</v>
      </c>
      <c r="CK25" s="1">
        <v>1</v>
      </c>
      <c r="CM25" s="1">
        <v>4</v>
      </c>
      <c r="CO25" s="1">
        <v>1</v>
      </c>
      <c r="DK25">
        <v>333</v>
      </c>
      <c r="DL25">
        <v>22</v>
      </c>
      <c r="DM25" s="1">
        <v>371</v>
      </c>
      <c r="DN25" s="1">
        <v>36</v>
      </c>
      <c r="DO25" s="1">
        <v>357</v>
      </c>
      <c r="DQ25" s="1">
        <v>366</v>
      </c>
      <c r="DS25" s="1">
        <v>386</v>
      </c>
      <c r="DU25" s="1">
        <v>377</v>
      </c>
      <c r="DW25" s="1">
        <v>461</v>
      </c>
    </row>
    <row r="26" spans="1:128">
      <c r="A26">
        <v>139393</v>
      </c>
      <c r="B26" t="s">
        <v>148</v>
      </c>
      <c r="C26" s="1">
        <v>203</v>
      </c>
      <c r="E26" s="1">
        <v>238</v>
      </c>
      <c r="G26" s="1">
        <v>161</v>
      </c>
      <c r="I26" s="1">
        <v>168</v>
      </c>
      <c r="K26" s="1">
        <v>140</v>
      </c>
      <c r="L26" s="1">
        <v>1</v>
      </c>
      <c r="M26" s="1">
        <v>33</v>
      </c>
      <c r="N26" s="1">
        <v>0</v>
      </c>
      <c r="O26" s="1">
        <v>24</v>
      </c>
      <c r="P26" s="1">
        <v>0</v>
      </c>
      <c r="Q26" s="1">
        <v>17</v>
      </c>
      <c r="R26" s="1">
        <v>1</v>
      </c>
      <c r="S26" s="1">
        <v>17</v>
      </c>
      <c r="U26" s="1">
        <v>22</v>
      </c>
      <c r="W26" s="1">
        <v>39</v>
      </c>
      <c r="Y26" s="1">
        <v>45</v>
      </c>
      <c r="AA26" s="1">
        <v>59</v>
      </c>
      <c r="AC26" s="1">
        <v>41</v>
      </c>
      <c r="AD26" s="1">
        <v>0</v>
      </c>
      <c r="AE26" s="1">
        <v>41</v>
      </c>
      <c r="AF26" s="1">
        <v>0</v>
      </c>
      <c r="AG26" s="1">
        <v>25</v>
      </c>
      <c r="AI26" s="1">
        <v>17</v>
      </c>
      <c r="AK26" s="1">
        <v>17</v>
      </c>
      <c r="AL26" s="1">
        <v>2</v>
      </c>
      <c r="AM26" s="1">
        <v>24</v>
      </c>
      <c r="AN26" s="1">
        <v>0</v>
      </c>
      <c r="AO26" s="1">
        <v>16</v>
      </c>
      <c r="AP26" s="1">
        <v>0</v>
      </c>
      <c r="AQ26" s="1">
        <v>23</v>
      </c>
      <c r="AR26" s="1">
        <v>1</v>
      </c>
      <c r="AS26" s="1">
        <v>13</v>
      </c>
      <c r="AT26" s="1">
        <v>0</v>
      </c>
      <c r="AU26" s="1">
        <v>20</v>
      </c>
      <c r="AV26" s="1">
        <v>3</v>
      </c>
      <c r="AW26" s="1">
        <v>33</v>
      </c>
      <c r="AX26" s="1">
        <v>0</v>
      </c>
      <c r="AY26" s="1">
        <v>13</v>
      </c>
      <c r="BA26" s="1">
        <v>23</v>
      </c>
      <c r="BB26" s="1">
        <v>6</v>
      </c>
      <c r="BC26" s="1">
        <v>11</v>
      </c>
      <c r="BD26" s="1">
        <v>3</v>
      </c>
      <c r="BE26" s="1">
        <v>16</v>
      </c>
      <c r="BF26" s="1">
        <v>1</v>
      </c>
      <c r="BG26" s="1">
        <v>24</v>
      </c>
      <c r="BH26" s="1">
        <v>0</v>
      </c>
      <c r="BI26" s="1">
        <v>10</v>
      </c>
      <c r="BJ26" s="1">
        <v>0</v>
      </c>
      <c r="BK26" s="1">
        <v>13</v>
      </c>
      <c r="BL26" s="1">
        <v>0</v>
      </c>
      <c r="BM26" s="1">
        <v>14</v>
      </c>
      <c r="BN26" s="1">
        <v>1</v>
      </c>
      <c r="CE26" s="1">
        <v>13</v>
      </c>
      <c r="CG26" s="1">
        <v>15</v>
      </c>
      <c r="CH26" s="1">
        <v>4</v>
      </c>
      <c r="CI26" s="1">
        <v>11</v>
      </c>
      <c r="CJ26" s="1">
        <v>2</v>
      </c>
      <c r="CK26" s="1">
        <v>5</v>
      </c>
      <c r="CL26" s="1">
        <v>1</v>
      </c>
      <c r="CM26" s="1">
        <v>13</v>
      </c>
      <c r="CN26" s="1">
        <v>0</v>
      </c>
      <c r="CO26" s="1">
        <v>9</v>
      </c>
      <c r="CP26" s="1">
        <v>0</v>
      </c>
      <c r="CQ26" s="1">
        <v>9</v>
      </c>
      <c r="CR26" s="1">
        <v>4</v>
      </c>
      <c r="CS26" s="1">
        <v>9</v>
      </c>
      <c r="CT26" s="1">
        <v>0</v>
      </c>
      <c r="DK26">
        <v>355</v>
      </c>
      <c r="DM26" s="1">
        <v>402</v>
      </c>
      <c r="DN26" s="1">
        <v>20</v>
      </c>
      <c r="DO26" s="1">
        <v>341</v>
      </c>
      <c r="DP26" s="1">
        <v>9</v>
      </c>
      <c r="DQ26" s="1">
        <v>347</v>
      </c>
      <c r="DR26" s="1">
        <v>4</v>
      </c>
      <c r="DS26" s="1">
        <v>376</v>
      </c>
      <c r="DT26" s="1">
        <v>8</v>
      </c>
      <c r="DU26" s="1">
        <v>224</v>
      </c>
      <c r="DV26" s="1">
        <v>14</v>
      </c>
      <c r="DW26" s="1">
        <v>243</v>
      </c>
      <c r="DX26" s="1">
        <v>10</v>
      </c>
    </row>
    <row r="27" spans="1:128">
      <c r="A27">
        <v>174862</v>
      </c>
      <c r="B27" t="s">
        <v>149</v>
      </c>
      <c r="C27" s="1">
        <v>34</v>
      </c>
      <c r="E27" s="1">
        <v>20</v>
      </c>
      <c r="G27" s="1">
        <v>27</v>
      </c>
      <c r="H27" s="1">
        <v>1</v>
      </c>
      <c r="I27" s="1">
        <v>33</v>
      </c>
      <c r="J27" s="1">
        <v>1</v>
      </c>
      <c r="K27" s="1">
        <v>33</v>
      </c>
      <c r="L27" s="1">
        <v>1</v>
      </c>
      <c r="M27" s="1">
        <v>31</v>
      </c>
      <c r="N27" s="1">
        <v>0</v>
      </c>
      <c r="O27" s="1">
        <v>16</v>
      </c>
      <c r="P27" s="1">
        <v>0</v>
      </c>
      <c r="Q27" s="1">
        <v>23</v>
      </c>
      <c r="R27" s="1">
        <v>0</v>
      </c>
      <c r="S27" s="1">
        <v>29</v>
      </c>
      <c r="T27" s="1">
        <v>1</v>
      </c>
      <c r="U27" s="1">
        <v>40</v>
      </c>
      <c r="V27" s="1">
        <v>0</v>
      </c>
      <c r="W27" s="1">
        <v>38</v>
      </c>
      <c r="X27" s="1">
        <v>0</v>
      </c>
      <c r="Y27" s="1">
        <v>36</v>
      </c>
      <c r="Z27" s="1">
        <v>0</v>
      </c>
      <c r="AA27" s="1">
        <v>50</v>
      </c>
      <c r="AB27" s="1">
        <v>1</v>
      </c>
      <c r="AC27" s="1">
        <v>26</v>
      </c>
      <c r="AD27" s="1">
        <v>0</v>
      </c>
      <c r="AE27" s="1">
        <v>27</v>
      </c>
      <c r="AF27" s="1">
        <v>0</v>
      </c>
      <c r="AG27" s="1">
        <v>28</v>
      </c>
      <c r="AH27" s="1">
        <v>0</v>
      </c>
      <c r="AI27" s="1">
        <v>3</v>
      </c>
      <c r="AK27" s="1">
        <v>2</v>
      </c>
      <c r="AM27" s="1">
        <v>4</v>
      </c>
      <c r="AO27" s="1">
        <v>1</v>
      </c>
      <c r="AQ27" s="1">
        <v>1</v>
      </c>
      <c r="AR27" s="1">
        <v>0</v>
      </c>
      <c r="AS27" s="1">
        <v>1</v>
      </c>
      <c r="AT27" s="1">
        <v>0</v>
      </c>
      <c r="AU27" s="1">
        <v>2</v>
      </c>
      <c r="AV27" s="1">
        <v>0</v>
      </c>
      <c r="AW27" s="1">
        <v>3</v>
      </c>
      <c r="AX27" s="1">
        <v>1</v>
      </c>
      <c r="AY27" s="1">
        <v>2</v>
      </c>
      <c r="BA27" s="1">
        <v>4</v>
      </c>
      <c r="BC27" s="1">
        <v>0</v>
      </c>
      <c r="BE27" s="1">
        <v>0</v>
      </c>
      <c r="BG27" s="1">
        <v>0</v>
      </c>
      <c r="BI27" s="1">
        <v>2</v>
      </c>
      <c r="BK27" s="1">
        <v>2</v>
      </c>
      <c r="BM27" s="1">
        <v>2</v>
      </c>
      <c r="BU27" s="1">
        <v>8</v>
      </c>
      <c r="BW27" s="1">
        <v>28</v>
      </c>
      <c r="BY27" s="1">
        <v>28</v>
      </c>
      <c r="CA27" s="1">
        <v>28</v>
      </c>
      <c r="CC27" s="1">
        <v>25</v>
      </c>
      <c r="CU27" s="1">
        <v>7</v>
      </c>
      <c r="CV27" s="1">
        <v>26</v>
      </c>
      <c r="CW27" s="1">
        <v>1</v>
      </c>
      <c r="CX27" s="1">
        <v>0</v>
      </c>
      <c r="CY27" s="1">
        <v>2</v>
      </c>
      <c r="CZ27" s="1">
        <v>0</v>
      </c>
      <c r="DA27" s="1">
        <v>6</v>
      </c>
      <c r="DB27" s="1">
        <v>0</v>
      </c>
      <c r="DC27" s="1">
        <v>4</v>
      </c>
      <c r="DD27" s="1">
        <v>0</v>
      </c>
      <c r="DE27" s="1">
        <v>3</v>
      </c>
      <c r="DF27" s="1">
        <v>0</v>
      </c>
      <c r="DG27" s="1">
        <v>5</v>
      </c>
      <c r="DH27" s="1">
        <v>0</v>
      </c>
      <c r="DI27" s="1">
        <v>3</v>
      </c>
      <c r="DJ27" s="1">
        <v>0</v>
      </c>
      <c r="DK27">
        <v>143</v>
      </c>
      <c r="DL27">
        <v>31</v>
      </c>
      <c r="DM27" s="1">
        <v>119</v>
      </c>
      <c r="DN27" s="1">
        <v>0</v>
      </c>
      <c r="DO27" s="1">
        <v>191</v>
      </c>
      <c r="DP27" s="1">
        <v>43</v>
      </c>
      <c r="DQ27" s="1">
        <v>203</v>
      </c>
      <c r="DR27" s="1">
        <v>3</v>
      </c>
      <c r="DS27" s="1">
        <v>226</v>
      </c>
      <c r="DT27" s="1">
        <v>3</v>
      </c>
      <c r="DU27" s="1">
        <v>207</v>
      </c>
      <c r="DV27" s="1">
        <v>0</v>
      </c>
      <c r="DW27" s="1">
        <v>197</v>
      </c>
      <c r="DX27" s="1">
        <v>82</v>
      </c>
    </row>
    <row r="28" spans="1:128">
      <c r="A28">
        <v>224226</v>
      </c>
      <c r="B28" t="s">
        <v>150</v>
      </c>
      <c r="C28" s="1">
        <v>348</v>
      </c>
      <c r="D28" s="1">
        <v>7</v>
      </c>
      <c r="E28" s="1">
        <v>309</v>
      </c>
      <c r="F28" s="1">
        <v>7</v>
      </c>
      <c r="G28" s="1">
        <v>282</v>
      </c>
      <c r="H28" s="1">
        <v>14</v>
      </c>
      <c r="I28" s="1">
        <v>260</v>
      </c>
      <c r="J28" s="1">
        <v>6</v>
      </c>
      <c r="K28" s="1">
        <v>269</v>
      </c>
      <c r="L28" s="1">
        <v>7</v>
      </c>
      <c r="M28" s="1">
        <v>194</v>
      </c>
      <c r="N28" s="1">
        <v>6</v>
      </c>
      <c r="O28" s="1">
        <v>205</v>
      </c>
      <c r="P28" s="1">
        <v>2</v>
      </c>
      <c r="Q28" s="1">
        <v>199</v>
      </c>
      <c r="R28" s="1">
        <v>5</v>
      </c>
      <c r="S28" s="1">
        <v>23</v>
      </c>
      <c r="U28" s="1">
        <v>31</v>
      </c>
      <c r="W28" s="1">
        <v>43</v>
      </c>
      <c r="Y28" s="1">
        <v>39</v>
      </c>
      <c r="Z28" s="1">
        <v>1</v>
      </c>
      <c r="AA28" s="1">
        <v>24</v>
      </c>
      <c r="AB28" s="1">
        <v>0</v>
      </c>
      <c r="AC28" s="1">
        <v>24</v>
      </c>
      <c r="AD28" s="1">
        <v>0</v>
      </c>
      <c r="AE28" s="1">
        <v>26</v>
      </c>
      <c r="AF28" s="1">
        <v>0</v>
      </c>
      <c r="AG28" s="1">
        <v>27</v>
      </c>
      <c r="AI28" s="1">
        <v>14</v>
      </c>
      <c r="AJ28" s="1">
        <v>2</v>
      </c>
      <c r="AK28" s="1">
        <v>18</v>
      </c>
      <c r="AL28" s="1">
        <v>1</v>
      </c>
      <c r="AM28" s="1">
        <v>11</v>
      </c>
      <c r="AO28" s="1">
        <v>21</v>
      </c>
      <c r="AP28" s="1">
        <v>0</v>
      </c>
      <c r="AQ28" s="1">
        <v>17</v>
      </c>
      <c r="AR28" s="1">
        <v>3</v>
      </c>
      <c r="AS28" s="1">
        <v>5</v>
      </c>
      <c r="AT28" s="1">
        <v>1</v>
      </c>
      <c r="AU28" s="1">
        <v>8</v>
      </c>
      <c r="AV28" s="1">
        <v>0</v>
      </c>
      <c r="AW28" s="1">
        <v>9</v>
      </c>
      <c r="AY28" s="1">
        <v>9</v>
      </c>
      <c r="AZ28" s="1">
        <v>2</v>
      </c>
      <c r="BA28" s="1">
        <v>4</v>
      </c>
      <c r="BB28" s="1">
        <v>2</v>
      </c>
      <c r="BC28" s="1">
        <v>11</v>
      </c>
      <c r="BD28" s="1">
        <v>2</v>
      </c>
      <c r="BE28" s="1">
        <v>9</v>
      </c>
      <c r="BF28" s="1">
        <v>1</v>
      </c>
      <c r="BG28" s="1">
        <v>11</v>
      </c>
      <c r="BH28" s="1">
        <v>1</v>
      </c>
      <c r="BI28" s="1">
        <v>12</v>
      </c>
      <c r="BJ28" s="1">
        <v>1</v>
      </c>
      <c r="BK28" s="1">
        <v>12</v>
      </c>
      <c r="BL28" s="1">
        <v>0</v>
      </c>
      <c r="BM28" s="1">
        <v>6</v>
      </c>
      <c r="BN28" s="1">
        <v>1</v>
      </c>
      <c r="CE28" s="1">
        <v>2</v>
      </c>
      <c r="CG28" s="1">
        <v>3</v>
      </c>
      <c r="CI28" s="1">
        <v>4</v>
      </c>
      <c r="CK28" s="1">
        <v>6</v>
      </c>
      <c r="CL28" s="1">
        <v>0</v>
      </c>
      <c r="CM28" s="1">
        <v>6</v>
      </c>
      <c r="CN28" s="1">
        <v>3</v>
      </c>
      <c r="CO28" s="1">
        <v>1</v>
      </c>
      <c r="CP28" s="1">
        <v>0</v>
      </c>
      <c r="CQ28" s="1">
        <v>1</v>
      </c>
      <c r="CR28" s="1">
        <v>2</v>
      </c>
      <c r="CS28" s="1">
        <v>3</v>
      </c>
      <c r="CT28" s="1">
        <v>0</v>
      </c>
      <c r="DK28">
        <v>779</v>
      </c>
      <c r="DL28">
        <v>23</v>
      </c>
      <c r="DM28" s="1">
        <v>777</v>
      </c>
      <c r="DN28" s="1">
        <v>38</v>
      </c>
      <c r="DO28" s="1">
        <v>771</v>
      </c>
      <c r="DP28" s="1">
        <v>38</v>
      </c>
      <c r="DQ28" s="1">
        <v>811</v>
      </c>
      <c r="DR28" s="1">
        <v>27</v>
      </c>
      <c r="DS28" s="1">
        <v>858</v>
      </c>
      <c r="DT28" s="1">
        <v>36</v>
      </c>
      <c r="DU28" s="1">
        <v>697</v>
      </c>
      <c r="DV28" s="1">
        <v>32</v>
      </c>
      <c r="DW28" s="1">
        <v>728</v>
      </c>
      <c r="DX28" s="1">
        <v>26</v>
      </c>
    </row>
    <row r="29" spans="1:128">
      <c r="A29">
        <v>153250</v>
      </c>
      <c r="B29" t="s">
        <v>151</v>
      </c>
      <c r="C29" s="1">
        <v>61</v>
      </c>
      <c r="D29" s="1">
        <v>15</v>
      </c>
      <c r="E29" s="1">
        <v>49</v>
      </c>
      <c r="F29" s="1">
        <v>11</v>
      </c>
      <c r="G29" s="1">
        <v>34</v>
      </c>
      <c r="H29" s="1">
        <v>5</v>
      </c>
      <c r="I29" s="1">
        <v>60</v>
      </c>
      <c r="J29" s="1">
        <v>11</v>
      </c>
      <c r="K29" s="1">
        <v>54</v>
      </c>
      <c r="L29" s="1">
        <v>10</v>
      </c>
      <c r="M29" s="1">
        <v>39</v>
      </c>
      <c r="N29" s="1">
        <v>7</v>
      </c>
      <c r="O29" s="1">
        <v>24</v>
      </c>
      <c r="P29" s="1">
        <v>3</v>
      </c>
      <c r="Q29" s="1">
        <v>56</v>
      </c>
      <c r="R29" s="1">
        <v>7</v>
      </c>
      <c r="S29" s="1">
        <v>53</v>
      </c>
      <c r="T29" s="1">
        <v>8</v>
      </c>
      <c r="U29" s="1">
        <v>58</v>
      </c>
      <c r="V29" s="1">
        <v>10</v>
      </c>
      <c r="W29" s="1">
        <v>46</v>
      </c>
      <c r="X29" s="1">
        <v>2</v>
      </c>
      <c r="Y29" s="1">
        <v>32</v>
      </c>
      <c r="AA29" s="1">
        <v>55</v>
      </c>
      <c r="AB29" s="1">
        <v>9</v>
      </c>
      <c r="AC29" s="1">
        <v>53</v>
      </c>
      <c r="AD29" s="1">
        <v>4</v>
      </c>
      <c r="AE29" s="1">
        <v>63</v>
      </c>
      <c r="AF29" s="1">
        <v>12</v>
      </c>
      <c r="AG29" s="1">
        <v>52</v>
      </c>
      <c r="AH29" s="1">
        <v>12</v>
      </c>
      <c r="AI29" s="1">
        <v>12</v>
      </c>
      <c r="AJ29" s="1">
        <v>1</v>
      </c>
      <c r="AK29" s="1">
        <v>8</v>
      </c>
      <c r="AM29" s="1">
        <v>10</v>
      </c>
      <c r="AO29" s="1">
        <v>13</v>
      </c>
      <c r="AQ29" s="1">
        <v>11</v>
      </c>
      <c r="AR29" s="1">
        <v>4</v>
      </c>
      <c r="AS29" s="1">
        <v>4</v>
      </c>
      <c r="AT29" s="1">
        <v>4</v>
      </c>
      <c r="AU29" s="1">
        <v>4</v>
      </c>
      <c r="AV29" s="1">
        <v>4</v>
      </c>
      <c r="AW29" s="1">
        <v>1</v>
      </c>
      <c r="AX29" s="1">
        <v>3</v>
      </c>
      <c r="AY29" s="1">
        <v>9</v>
      </c>
      <c r="BA29" s="1">
        <v>6</v>
      </c>
      <c r="BC29" s="1">
        <v>5</v>
      </c>
      <c r="BD29" s="1">
        <v>1</v>
      </c>
      <c r="BE29" s="1">
        <v>8</v>
      </c>
      <c r="BG29" s="1">
        <v>3</v>
      </c>
      <c r="BH29" s="1">
        <v>2</v>
      </c>
      <c r="BI29" s="1">
        <v>5</v>
      </c>
      <c r="BJ29" s="1">
        <v>2</v>
      </c>
      <c r="BK29" s="1">
        <v>8</v>
      </c>
      <c r="BL29" s="1">
        <v>8</v>
      </c>
      <c r="BM29" s="1">
        <v>1</v>
      </c>
      <c r="BN29" s="1">
        <v>2</v>
      </c>
      <c r="BS29" s="1">
        <v>0</v>
      </c>
      <c r="BU29" s="1">
        <v>10</v>
      </c>
      <c r="BW29" s="1">
        <v>10</v>
      </c>
      <c r="BY29" s="1">
        <v>19</v>
      </c>
      <c r="CA29" s="1">
        <v>27</v>
      </c>
      <c r="CC29" s="1">
        <v>18</v>
      </c>
      <c r="CE29" s="1">
        <v>2</v>
      </c>
      <c r="CF29" s="1">
        <v>1</v>
      </c>
      <c r="CG29" s="1">
        <v>2</v>
      </c>
      <c r="CH29" s="1">
        <v>1</v>
      </c>
      <c r="CI29" s="1">
        <v>1</v>
      </c>
      <c r="CK29" s="1">
        <v>2</v>
      </c>
      <c r="CM29" s="1">
        <v>0</v>
      </c>
      <c r="CO29" s="1">
        <v>1</v>
      </c>
      <c r="CQ29" s="1">
        <v>1</v>
      </c>
      <c r="CS29" s="1">
        <v>0</v>
      </c>
      <c r="CU29" s="1">
        <v>6</v>
      </c>
      <c r="CV29" s="1">
        <v>1</v>
      </c>
      <c r="CW29" s="1">
        <v>11</v>
      </c>
      <c r="CX29" s="1">
        <v>1</v>
      </c>
      <c r="CY29" s="1">
        <v>2</v>
      </c>
      <c r="CZ29" s="1">
        <v>2</v>
      </c>
      <c r="DA29" s="1">
        <v>10</v>
      </c>
      <c r="DB29" s="1">
        <v>1</v>
      </c>
      <c r="DC29" s="1">
        <v>6</v>
      </c>
      <c r="DE29" s="1">
        <v>0</v>
      </c>
      <c r="DG29" s="1">
        <v>0</v>
      </c>
      <c r="DI29" s="1">
        <v>1</v>
      </c>
      <c r="DK29">
        <v>291</v>
      </c>
      <c r="DL29">
        <v>53</v>
      </c>
      <c r="DM29" s="1">
        <v>257</v>
      </c>
      <c r="DN29" s="1">
        <v>38</v>
      </c>
      <c r="DO29" s="1">
        <v>205</v>
      </c>
      <c r="DP29" s="1">
        <v>28</v>
      </c>
      <c r="DQ29" s="1">
        <v>263</v>
      </c>
      <c r="DR29" s="1">
        <v>25</v>
      </c>
      <c r="DS29" s="1">
        <v>265</v>
      </c>
      <c r="DT29" s="1">
        <v>43</v>
      </c>
      <c r="DU29" s="1">
        <v>284</v>
      </c>
      <c r="DV29" s="1">
        <v>32</v>
      </c>
      <c r="DW29" s="1">
        <v>299</v>
      </c>
      <c r="DX29" s="1">
        <v>40</v>
      </c>
    </row>
    <row r="30" spans="1:128">
      <c r="A30">
        <v>224527</v>
      </c>
      <c r="B30" t="s">
        <v>152</v>
      </c>
      <c r="C30" s="1">
        <v>38</v>
      </c>
      <c r="E30" s="1">
        <v>32</v>
      </c>
      <c r="G30" s="1">
        <v>24</v>
      </c>
      <c r="I30" s="1">
        <v>36</v>
      </c>
      <c r="K30" s="1">
        <v>26</v>
      </c>
      <c r="M30" s="1">
        <v>23</v>
      </c>
      <c r="N30" s="1">
        <v>1</v>
      </c>
      <c r="O30" s="1">
        <v>27</v>
      </c>
      <c r="Q30" s="1">
        <v>26</v>
      </c>
      <c r="S30" s="1">
        <v>75</v>
      </c>
      <c r="U30" s="1">
        <v>42</v>
      </c>
      <c r="W30" s="1">
        <v>56</v>
      </c>
      <c r="Y30" s="1">
        <v>58</v>
      </c>
      <c r="AA30" s="1">
        <v>40</v>
      </c>
      <c r="AC30" s="1">
        <v>47</v>
      </c>
      <c r="AE30" s="1">
        <v>34</v>
      </c>
      <c r="AG30" s="1">
        <v>38</v>
      </c>
      <c r="AI30" s="1">
        <v>15</v>
      </c>
      <c r="AJ30" s="1">
        <v>3</v>
      </c>
      <c r="AK30" s="1">
        <v>9</v>
      </c>
      <c r="AM30" s="1">
        <v>12</v>
      </c>
      <c r="AO30" s="1">
        <v>11</v>
      </c>
      <c r="AP30" s="1">
        <v>0</v>
      </c>
      <c r="AQ30" s="1">
        <v>6</v>
      </c>
      <c r="AR30" s="1">
        <v>1</v>
      </c>
      <c r="AS30" s="1">
        <v>4</v>
      </c>
      <c r="AT30" s="1">
        <v>1</v>
      </c>
      <c r="AU30" s="1">
        <v>7</v>
      </c>
      <c r="AW30" s="1">
        <v>7</v>
      </c>
      <c r="AY30" s="1">
        <v>1</v>
      </c>
      <c r="BA30" s="1">
        <v>0</v>
      </c>
      <c r="BB30" s="1">
        <v>1</v>
      </c>
      <c r="BC30" s="1">
        <v>4</v>
      </c>
      <c r="BE30" s="1">
        <v>3</v>
      </c>
      <c r="BF30" s="1">
        <v>1</v>
      </c>
      <c r="BG30" s="1">
        <v>5</v>
      </c>
      <c r="BH30" s="1">
        <v>1</v>
      </c>
      <c r="BI30" s="1">
        <v>2</v>
      </c>
      <c r="BK30" s="1">
        <v>0</v>
      </c>
      <c r="BM30" s="1">
        <v>0</v>
      </c>
      <c r="BO30" s="1">
        <v>17</v>
      </c>
      <c r="BQ30" s="1">
        <v>22</v>
      </c>
      <c r="BS30" s="1">
        <v>19</v>
      </c>
      <c r="BU30" s="1">
        <v>27</v>
      </c>
      <c r="BW30" s="1">
        <v>12</v>
      </c>
      <c r="BY30" s="1">
        <v>25</v>
      </c>
      <c r="CA30" s="1">
        <v>13</v>
      </c>
      <c r="CC30" s="1">
        <v>12</v>
      </c>
      <c r="CE30" s="1">
        <v>11</v>
      </c>
      <c r="CF30" s="1">
        <v>1</v>
      </c>
      <c r="CG30" s="1">
        <v>11</v>
      </c>
      <c r="CH30" s="1">
        <v>3</v>
      </c>
      <c r="CI30" s="1">
        <v>6</v>
      </c>
      <c r="CJ30" s="1">
        <v>1</v>
      </c>
      <c r="CK30" s="1">
        <v>5</v>
      </c>
      <c r="CL30" s="1">
        <v>0</v>
      </c>
      <c r="CM30" s="1">
        <v>6</v>
      </c>
      <c r="CO30" s="1">
        <v>3</v>
      </c>
      <c r="CQ30" s="1">
        <v>2</v>
      </c>
      <c r="CS30" s="1">
        <v>0</v>
      </c>
      <c r="CT30" s="1">
        <v>1</v>
      </c>
      <c r="CU30" s="1">
        <v>5</v>
      </c>
      <c r="CW30" s="1">
        <v>5</v>
      </c>
      <c r="CY30" s="1">
        <v>1</v>
      </c>
      <c r="DA30" s="1">
        <v>0</v>
      </c>
      <c r="DK30">
        <v>226</v>
      </c>
      <c r="DL30">
        <v>4</v>
      </c>
      <c r="DM30" s="1">
        <v>207</v>
      </c>
      <c r="DN30" s="1">
        <v>8</v>
      </c>
      <c r="DO30" s="1">
        <v>221</v>
      </c>
      <c r="DP30" s="1">
        <v>1</v>
      </c>
      <c r="DQ30" s="1">
        <v>258</v>
      </c>
      <c r="DR30" s="1">
        <v>3</v>
      </c>
      <c r="DS30" s="1">
        <v>195</v>
      </c>
      <c r="DT30" s="1">
        <v>3</v>
      </c>
      <c r="DU30" s="1">
        <v>207</v>
      </c>
      <c r="DV30" s="1">
        <v>9</v>
      </c>
      <c r="DW30" s="1">
        <v>175</v>
      </c>
      <c r="DX30" s="1">
        <v>3</v>
      </c>
    </row>
    <row r="31" spans="1:128">
      <c r="A31">
        <v>232043</v>
      </c>
      <c r="B31" t="s">
        <v>153</v>
      </c>
      <c r="C31" s="1">
        <v>76</v>
      </c>
      <c r="D31" s="1">
        <v>2</v>
      </c>
      <c r="E31" s="1">
        <v>65</v>
      </c>
      <c r="F31" s="1">
        <v>2</v>
      </c>
      <c r="G31" s="1">
        <v>79</v>
      </c>
      <c r="H31" s="1">
        <v>1</v>
      </c>
      <c r="I31" s="1">
        <v>59</v>
      </c>
      <c r="J31" s="1">
        <v>3</v>
      </c>
      <c r="K31" s="1">
        <v>55</v>
      </c>
      <c r="L31" s="1">
        <v>5</v>
      </c>
      <c r="M31" s="1">
        <v>43</v>
      </c>
      <c r="N31" s="1">
        <v>1</v>
      </c>
      <c r="O31" s="1">
        <v>40</v>
      </c>
      <c r="P31" s="1">
        <v>3</v>
      </c>
      <c r="Q31" s="1">
        <v>31</v>
      </c>
      <c r="R31" s="1">
        <v>1</v>
      </c>
      <c r="S31" s="1">
        <v>4</v>
      </c>
      <c r="U31" s="1">
        <v>2</v>
      </c>
      <c r="W31" s="1">
        <v>3</v>
      </c>
      <c r="Y31" s="1">
        <v>2</v>
      </c>
      <c r="AA31" s="1">
        <v>2</v>
      </c>
      <c r="AC31" s="1">
        <v>7</v>
      </c>
      <c r="AE31" s="1">
        <v>7</v>
      </c>
      <c r="AG31" s="1">
        <v>1</v>
      </c>
      <c r="AI31" s="1">
        <v>8</v>
      </c>
      <c r="AK31" s="1">
        <v>5</v>
      </c>
      <c r="AL31" s="1">
        <v>2</v>
      </c>
      <c r="AM31" s="1">
        <v>5</v>
      </c>
      <c r="AN31" s="1">
        <v>1</v>
      </c>
      <c r="AO31" s="1">
        <v>6</v>
      </c>
      <c r="AP31" s="1">
        <v>0</v>
      </c>
      <c r="AQ31" s="1">
        <v>5</v>
      </c>
      <c r="AR31" s="1">
        <v>0</v>
      </c>
      <c r="AS31" s="1">
        <v>3</v>
      </c>
      <c r="AT31" s="1">
        <v>0</v>
      </c>
      <c r="AU31" s="1">
        <v>2</v>
      </c>
      <c r="AV31" s="1">
        <v>0</v>
      </c>
      <c r="AW31" s="1">
        <v>9</v>
      </c>
      <c r="AX31" s="1">
        <v>3</v>
      </c>
      <c r="AY31" s="1">
        <v>2</v>
      </c>
      <c r="AZ31" s="1">
        <v>1</v>
      </c>
      <c r="BA31" s="1">
        <v>4</v>
      </c>
      <c r="BB31" s="1">
        <v>1</v>
      </c>
      <c r="BC31" s="1">
        <v>9</v>
      </c>
      <c r="BD31" s="1">
        <v>1</v>
      </c>
      <c r="BE31" s="1">
        <v>4</v>
      </c>
      <c r="BF31" s="1">
        <v>0</v>
      </c>
      <c r="BG31" s="1">
        <v>4</v>
      </c>
      <c r="BH31" s="1">
        <v>1</v>
      </c>
      <c r="BI31" s="1">
        <v>7</v>
      </c>
      <c r="BJ31" s="1">
        <v>3</v>
      </c>
      <c r="BK31" s="1">
        <v>6</v>
      </c>
      <c r="BL31" s="1">
        <v>1</v>
      </c>
      <c r="BM31" s="1">
        <v>6</v>
      </c>
      <c r="BN31" s="1">
        <v>0</v>
      </c>
      <c r="BO31" s="1">
        <v>33</v>
      </c>
      <c r="BQ31" s="1">
        <v>42</v>
      </c>
      <c r="BR31" s="1">
        <v>0</v>
      </c>
      <c r="BS31" s="1">
        <v>51</v>
      </c>
      <c r="BT31" s="1">
        <v>1</v>
      </c>
      <c r="BU31" s="1">
        <v>79</v>
      </c>
      <c r="BV31" s="1">
        <v>0</v>
      </c>
      <c r="BW31" s="1">
        <v>88</v>
      </c>
      <c r="BX31" s="1">
        <v>0</v>
      </c>
      <c r="BY31" s="1">
        <v>84</v>
      </c>
      <c r="BZ31" s="1">
        <v>0</v>
      </c>
      <c r="CA31" s="1">
        <v>119</v>
      </c>
      <c r="CB31" s="1">
        <v>0</v>
      </c>
      <c r="CC31" s="1">
        <v>134</v>
      </c>
      <c r="CD31" s="1">
        <v>0</v>
      </c>
      <c r="CE31" s="1">
        <v>2</v>
      </c>
      <c r="CF31" s="1">
        <v>1</v>
      </c>
      <c r="CG31" s="1">
        <v>0</v>
      </c>
      <c r="CH31" s="1">
        <v>3</v>
      </c>
      <c r="CI31" s="1">
        <v>1</v>
      </c>
      <c r="CJ31" s="1">
        <v>0</v>
      </c>
      <c r="CK31" s="1">
        <v>0</v>
      </c>
      <c r="CL31" s="1">
        <v>1</v>
      </c>
      <c r="CM31" s="1">
        <v>0</v>
      </c>
      <c r="CN31" s="1">
        <v>0</v>
      </c>
      <c r="CO31" s="1">
        <v>2</v>
      </c>
      <c r="CP31" s="1">
        <v>0</v>
      </c>
      <c r="CQ31" s="1">
        <v>2</v>
      </c>
      <c r="CR31" s="1">
        <v>0</v>
      </c>
      <c r="CS31" s="1">
        <v>1</v>
      </c>
      <c r="CT31" s="1">
        <v>0</v>
      </c>
      <c r="CU31" s="1">
        <v>4</v>
      </c>
      <c r="CV31" s="1">
        <v>1</v>
      </c>
      <c r="CW31" s="1">
        <v>4</v>
      </c>
      <c r="CX31" s="1">
        <v>0</v>
      </c>
      <c r="DK31">
        <v>269</v>
      </c>
      <c r="DL31">
        <v>18</v>
      </c>
      <c r="DM31" s="1">
        <v>264</v>
      </c>
      <c r="DN31" s="1">
        <v>26</v>
      </c>
      <c r="DO31" s="1">
        <v>303</v>
      </c>
      <c r="DP31" s="1">
        <v>26</v>
      </c>
      <c r="DQ31" s="1">
        <v>279</v>
      </c>
      <c r="DR31" s="1">
        <v>12</v>
      </c>
      <c r="DS31" s="1">
        <v>265</v>
      </c>
      <c r="DT31" s="1">
        <v>25</v>
      </c>
      <c r="DU31" s="1">
        <v>279</v>
      </c>
      <c r="DV31" s="1">
        <v>22</v>
      </c>
      <c r="DW31" s="1">
        <v>294</v>
      </c>
      <c r="DX31" s="1">
        <v>19</v>
      </c>
    </row>
    <row r="32" spans="1:128">
      <c r="A32">
        <v>165644</v>
      </c>
      <c r="B32" t="s">
        <v>154</v>
      </c>
      <c r="C32" s="1">
        <v>118</v>
      </c>
      <c r="E32" s="1">
        <v>108</v>
      </c>
      <c r="F32" s="1">
        <v>1</v>
      </c>
      <c r="G32" s="1">
        <v>102</v>
      </c>
      <c r="H32" s="1">
        <v>0</v>
      </c>
      <c r="I32" s="1">
        <v>24</v>
      </c>
      <c r="J32" s="1">
        <v>0</v>
      </c>
      <c r="K32" s="1">
        <v>71</v>
      </c>
      <c r="L32" s="1">
        <v>0</v>
      </c>
      <c r="M32" s="1">
        <v>81</v>
      </c>
      <c r="N32" s="1">
        <v>1</v>
      </c>
      <c r="O32" s="1">
        <v>65</v>
      </c>
      <c r="P32" s="1">
        <v>1</v>
      </c>
      <c r="Q32" s="1">
        <v>84</v>
      </c>
      <c r="R32" s="1">
        <v>3</v>
      </c>
      <c r="S32" s="1">
        <v>10</v>
      </c>
      <c r="T32" s="1">
        <v>5</v>
      </c>
      <c r="U32" s="1">
        <v>10</v>
      </c>
      <c r="V32" s="1">
        <v>3</v>
      </c>
      <c r="W32" s="1">
        <v>21</v>
      </c>
      <c r="X32" s="1">
        <v>0</v>
      </c>
      <c r="Y32" s="1">
        <v>31</v>
      </c>
      <c r="Z32" s="1">
        <v>0</v>
      </c>
      <c r="AA32" s="1">
        <v>23</v>
      </c>
      <c r="AB32" s="1">
        <v>0</v>
      </c>
      <c r="AC32" s="1">
        <v>18</v>
      </c>
      <c r="AD32" s="1">
        <v>3</v>
      </c>
      <c r="AE32" s="1">
        <v>16</v>
      </c>
      <c r="AF32" s="1">
        <v>1</v>
      </c>
      <c r="AG32" s="1">
        <v>49</v>
      </c>
      <c r="AH32" s="1">
        <v>6</v>
      </c>
      <c r="AI32" s="1">
        <v>5</v>
      </c>
      <c r="AK32" s="1">
        <v>6</v>
      </c>
      <c r="AL32" s="1">
        <v>1</v>
      </c>
      <c r="AM32" s="1">
        <v>14</v>
      </c>
      <c r="AN32" s="1">
        <v>0</v>
      </c>
      <c r="AO32" s="1">
        <v>7</v>
      </c>
      <c r="AP32" s="1">
        <v>0</v>
      </c>
      <c r="AQ32" s="1">
        <v>4</v>
      </c>
      <c r="AR32" s="1">
        <v>0</v>
      </c>
      <c r="AS32" s="1">
        <v>2</v>
      </c>
      <c r="AT32" s="1">
        <v>0</v>
      </c>
      <c r="AU32" s="1">
        <v>2</v>
      </c>
      <c r="AV32" s="1">
        <v>3</v>
      </c>
      <c r="AW32" s="1">
        <v>9</v>
      </c>
      <c r="AX32" s="1">
        <v>0</v>
      </c>
      <c r="AY32" s="1">
        <v>6</v>
      </c>
      <c r="BA32" s="1">
        <v>7</v>
      </c>
      <c r="BB32" s="1">
        <v>1</v>
      </c>
      <c r="BC32" s="1">
        <v>7</v>
      </c>
      <c r="BD32" s="1">
        <v>0</v>
      </c>
      <c r="BE32" s="1">
        <v>5</v>
      </c>
      <c r="BF32" s="1">
        <v>0</v>
      </c>
      <c r="BG32" s="1">
        <v>3</v>
      </c>
      <c r="BH32" s="1">
        <v>0</v>
      </c>
      <c r="BI32" s="1">
        <v>1</v>
      </c>
      <c r="BJ32" s="1">
        <v>0</v>
      </c>
      <c r="BK32" s="1">
        <v>3</v>
      </c>
      <c r="BL32" s="1">
        <v>0</v>
      </c>
      <c r="BM32" s="1">
        <v>4</v>
      </c>
      <c r="BN32" s="1">
        <v>0</v>
      </c>
      <c r="CE32" s="1">
        <v>2</v>
      </c>
      <c r="CG32" s="1">
        <v>11</v>
      </c>
      <c r="CI32" s="1">
        <v>9</v>
      </c>
      <c r="CK32" s="1">
        <v>5</v>
      </c>
      <c r="CM32" s="1">
        <v>9</v>
      </c>
      <c r="CO32" s="1">
        <v>6</v>
      </c>
      <c r="CQ32" s="1">
        <v>9</v>
      </c>
      <c r="CR32" s="1">
        <v>1</v>
      </c>
      <c r="CS32" s="1">
        <v>8</v>
      </c>
      <c r="CT32" s="1">
        <v>1</v>
      </c>
      <c r="DK32">
        <v>200</v>
      </c>
      <c r="DL32">
        <v>14</v>
      </c>
      <c r="DM32" s="1">
        <v>214</v>
      </c>
      <c r="DN32" s="1">
        <v>18</v>
      </c>
      <c r="DO32" s="1">
        <v>240</v>
      </c>
      <c r="DP32" s="1">
        <v>0</v>
      </c>
      <c r="DQ32" s="1">
        <v>155</v>
      </c>
      <c r="DR32" s="1">
        <v>0</v>
      </c>
      <c r="DS32" s="1">
        <v>195</v>
      </c>
      <c r="DT32" s="1">
        <v>0</v>
      </c>
      <c r="DU32" s="1">
        <v>179</v>
      </c>
      <c r="DV32" s="1">
        <v>18</v>
      </c>
      <c r="DW32" s="1">
        <v>234</v>
      </c>
      <c r="DX32" s="1">
        <v>26</v>
      </c>
    </row>
    <row r="33" spans="1:128">
      <c r="A33">
        <v>212133</v>
      </c>
      <c r="B33" t="s">
        <v>155</v>
      </c>
      <c r="C33" s="1">
        <v>222</v>
      </c>
      <c r="E33" s="1">
        <v>277</v>
      </c>
      <c r="G33" s="1">
        <v>206</v>
      </c>
      <c r="I33" s="1">
        <v>140</v>
      </c>
      <c r="K33" s="1">
        <v>164</v>
      </c>
      <c r="M33" s="1">
        <v>136</v>
      </c>
      <c r="O33" s="1">
        <v>151</v>
      </c>
      <c r="Q33" s="1">
        <v>130</v>
      </c>
      <c r="S33" s="1">
        <v>48</v>
      </c>
      <c r="U33" s="1">
        <v>51</v>
      </c>
      <c r="W33" s="1">
        <v>50</v>
      </c>
      <c r="Y33" s="1">
        <v>63</v>
      </c>
      <c r="AA33" s="1">
        <v>74</v>
      </c>
      <c r="AC33" s="1">
        <v>90</v>
      </c>
      <c r="AE33" s="1">
        <v>131</v>
      </c>
      <c r="AG33" s="1">
        <v>98</v>
      </c>
      <c r="AI33" s="1">
        <v>26</v>
      </c>
      <c r="AK33" s="1">
        <v>23</v>
      </c>
      <c r="AM33" s="1">
        <v>25</v>
      </c>
      <c r="AO33" s="1">
        <v>23</v>
      </c>
      <c r="AQ33" s="1">
        <v>16</v>
      </c>
      <c r="AS33" s="1">
        <v>17</v>
      </c>
      <c r="AU33" s="1">
        <v>22</v>
      </c>
      <c r="AW33" s="1">
        <v>18</v>
      </c>
      <c r="AY33" s="1">
        <v>13</v>
      </c>
      <c r="BA33" s="1">
        <v>7</v>
      </c>
      <c r="BC33" s="1">
        <v>8</v>
      </c>
      <c r="BE33" s="1">
        <v>13</v>
      </c>
      <c r="BG33" s="1">
        <v>12</v>
      </c>
      <c r="BI33" s="1">
        <v>13</v>
      </c>
      <c r="BK33" s="1">
        <v>8</v>
      </c>
      <c r="BM33" s="1">
        <v>6</v>
      </c>
      <c r="BO33" s="1">
        <v>27</v>
      </c>
      <c r="BQ33" s="1">
        <v>33</v>
      </c>
      <c r="BS33" s="1">
        <v>55</v>
      </c>
      <c r="BU33" s="1">
        <v>81</v>
      </c>
      <c r="BW33" s="1">
        <v>56</v>
      </c>
      <c r="BY33" s="1">
        <v>62</v>
      </c>
      <c r="CA33" s="1">
        <v>98</v>
      </c>
      <c r="CC33" s="1">
        <v>56</v>
      </c>
      <c r="CE33" s="1">
        <v>1</v>
      </c>
      <c r="CG33" s="1">
        <v>4</v>
      </c>
      <c r="CI33" s="1">
        <v>4</v>
      </c>
      <c r="CK33" s="1">
        <v>4</v>
      </c>
      <c r="CM33" s="1">
        <v>4</v>
      </c>
      <c r="CO33" s="1">
        <v>6</v>
      </c>
      <c r="CQ33" s="1">
        <v>12</v>
      </c>
      <c r="CS33" s="1">
        <v>5</v>
      </c>
      <c r="CU33" s="1">
        <v>7</v>
      </c>
      <c r="CW33" s="1">
        <v>11</v>
      </c>
      <c r="CY33" s="1">
        <v>6</v>
      </c>
      <c r="DA33" s="1">
        <v>11</v>
      </c>
      <c r="DC33" s="1">
        <v>5</v>
      </c>
      <c r="DE33" s="1">
        <v>4</v>
      </c>
      <c r="DG33" s="1">
        <v>8</v>
      </c>
      <c r="DI33" s="1">
        <v>5</v>
      </c>
      <c r="DK33">
        <v>477</v>
      </c>
      <c r="DM33" s="1">
        <v>632</v>
      </c>
      <c r="DO33" s="1">
        <v>539</v>
      </c>
      <c r="DQ33" s="1">
        <v>537</v>
      </c>
      <c r="DS33" s="1">
        <v>517</v>
      </c>
      <c r="DU33" s="1">
        <v>522</v>
      </c>
      <c r="DW33" s="1">
        <v>497</v>
      </c>
    </row>
    <row r="34" spans="1:128">
      <c r="A34">
        <v>139630</v>
      </c>
      <c r="B34" t="s">
        <v>156</v>
      </c>
      <c r="C34" s="1">
        <v>20</v>
      </c>
      <c r="E34" s="1">
        <v>20</v>
      </c>
      <c r="G34" s="1">
        <v>16</v>
      </c>
      <c r="I34" s="1">
        <v>20</v>
      </c>
      <c r="K34" s="1">
        <v>16</v>
      </c>
      <c r="M34" s="1">
        <v>17</v>
      </c>
      <c r="O34" s="1">
        <v>14</v>
      </c>
      <c r="Q34" s="1">
        <v>11</v>
      </c>
      <c r="S34" s="1">
        <v>33</v>
      </c>
      <c r="U34" s="1">
        <v>35</v>
      </c>
      <c r="W34" s="1">
        <v>40</v>
      </c>
      <c r="Y34" s="1">
        <v>22</v>
      </c>
      <c r="AA34" s="1">
        <v>43</v>
      </c>
      <c r="AC34" s="1">
        <v>34</v>
      </c>
      <c r="AE34" s="1">
        <v>18</v>
      </c>
      <c r="AG34" s="1">
        <v>17</v>
      </c>
      <c r="AI34" s="1">
        <v>1</v>
      </c>
      <c r="AK34" s="1">
        <v>2</v>
      </c>
      <c r="AM34" s="1">
        <v>2</v>
      </c>
      <c r="AO34" s="1">
        <v>4</v>
      </c>
      <c r="AQ34" s="1">
        <v>2</v>
      </c>
      <c r="AS34" s="1">
        <v>4</v>
      </c>
      <c r="AU34" s="1">
        <v>1</v>
      </c>
      <c r="AW34" s="1">
        <v>3</v>
      </c>
      <c r="AY34" s="1">
        <v>2</v>
      </c>
      <c r="BA34" s="1">
        <v>0</v>
      </c>
      <c r="BC34" s="1">
        <v>1</v>
      </c>
      <c r="BE34" s="1">
        <v>5</v>
      </c>
      <c r="BG34" s="1">
        <v>2</v>
      </c>
      <c r="BI34" s="1">
        <v>1</v>
      </c>
      <c r="BK34" s="1">
        <v>3</v>
      </c>
      <c r="BM34" s="1">
        <v>4</v>
      </c>
      <c r="CE34" s="1">
        <v>20</v>
      </c>
      <c r="DK34">
        <v>132</v>
      </c>
      <c r="DM34" s="1">
        <v>115</v>
      </c>
      <c r="DO34" s="1">
        <v>115</v>
      </c>
      <c r="DQ34" s="1">
        <v>105</v>
      </c>
      <c r="DS34" s="1">
        <v>117</v>
      </c>
      <c r="DU34" s="1">
        <v>121</v>
      </c>
      <c r="DW34" s="1">
        <v>111</v>
      </c>
    </row>
    <row r="35" spans="1:128">
      <c r="A35">
        <v>217998</v>
      </c>
      <c r="B35" t="s">
        <v>157</v>
      </c>
      <c r="C35" s="1">
        <v>24</v>
      </c>
      <c r="D35" s="1">
        <v>1</v>
      </c>
      <c r="E35" s="1">
        <v>33</v>
      </c>
      <c r="G35" s="1">
        <v>24</v>
      </c>
      <c r="I35" s="1">
        <v>20</v>
      </c>
      <c r="K35" s="1">
        <v>27</v>
      </c>
      <c r="L35" s="1">
        <v>1</v>
      </c>
      <c r="M35" s="1">
        <v>18</v>
      </c>
      <c r="N35" s="1">
        <v>1</v>
      </c>
      <c r="O35" s="1">
        <v>15</v>
      </c>
      <c r="P35" s="1">
        <v>2</v>
      </c>
      <c r="Q35" s="1">
        <v>20</v>
      </c>
      <c r="R35" s="1">
        <v>2</v>
      </c>
      <c r="S35" s="1">
        <v>21</v>
      </c>
      <c r="U35" s="1">
        <v>20</v>
      </c>
      <c r="W35" s="1">
        <v>12</v>
      </c>
      <c r="X35" s="1">
        <v>1</v>
      </c>
      <c r="Y35" s="1">
        <v>16</v>
      </c>
      <c r="AA35" s="1">
        <v>17</v>
      </c>
      <c r="AB35" s="1">
        <v>2</v>
      </c>
      <c r="AC35" s="1">
        <v>8</v>
      </c>
      <c r="AD35" s="1">
        <v>1</v>
      </c>
      <c r="AE35" s="1">
        <v>16</v>
      </c>
      <c r="AF35" s="1">
        <v>2</v>
      </c>
      <c r="AG35" s="1">
        <v>9</v>
      </c>
      <c r="AH35" s="1">
        <v>0</v>
      </c>
      <c r="AI35" s="1">
        <v>4</v>
      </c>
      <c r="AJ35" s="1">
        <v>1</v>
      </c>
      <c r="AK35" s="1">
        <v>1</v>
      </c>
      <c r="AM35" s="1">
        <v>2</v>
      </c>
      <c r="AO35" s="1">
        <v>9</v>
      </c>
      <c r="AP35" s="1">
        <v>2</v>
      </c>
      <c r="AQ35" s="1">
        <v>4</v>
      </c>
      <c r="AR35" s="1">
        <v>2</v>
      </c>
      <c r="AS35" s="1">
        <v>1</v>
      </c>
      <c r="AT35" s="1">
        <v>2</v>
      </c>
      <c r="AU35" s="1">
        <v>7</v>
      </c>
      <c r="AV35" s="1">
        <v>1</v>
      </c>
      <c r="AW35" s="1">
        <v>3</v>
      </c>
      <c r="AX35" s="1">
        <v>0</v>
      </c>
      <c r="AY35" s="1">
        <v>3</v>
      </c>
      <c r="AZ35" s="1">
        <v>2</v>
      </c>
      <c r="BA35" s="1">
        <v>1</v>
      </c>
      <c r="BC35" s="1">
        <v>6</v>
      </c>
      <c r="BD35" s="1">
        <v>1</v>
      </c>
      <c r="BE35" s="1">
        <v>5</v>
      </c>
      <c r="BF35" s="1">
        <v>1</v>
      </c>
      <c r="BG35" s="1">
        <v>8</v>
      </c>
      <c r="BH35" s="1">
        <v>1</v>
      </c>
      <c r="BI35" s="1">
        <v>3</v>
      </c>
      <c r="BJ35" s="1">
        <v>1</v>
      </c>
      <c r="BK35" s="1">
        <v>8</v>
      </c>
      <c r="BL35" s="1">
        <v>3</v>
      </c>
      <c r="BM35" s="1">
        <v>4</v>
      </c>
      <c r="BN35" s="1">
        <v>0</v>
      </c>
      <c r="CE35" s="1">
        <v>5</v>
      </c>
      <c r="CF35" s="1">
        <v>2</v>
      </c>
      <c r="CG35" s="1">
        <v>7</v>
      </c>
      <c r="CH35" s="1">
        <v>4</v>
      </c>
      <c r="CI35" s="1">
        <v>9</v>
      </c>
      <c r="CJ35" s="1">
        <v>5</v>
      </c>
      <c r="CK35" s="1">
        <v>10</v>
      </c>
      <c r="CL35" s="1">
        <v>2</v>
      </c>
      <c r="CM35" s="1">
        <v>4</v>
      </c>
      <c r="CN35" s="1">
        <v>1</v>
      </c>
      <c r="CO35" s="1">
        <v>2</v>
      </c>
      <c r="CP35" s="1">
        <v>1</v>
      </c>
      <c r="CQ35" s="1">
        <v>2</v>
      </c>
      <c r="CR35" s="1">
        <v>1</v>
      </c>
      <c r="CS35" s="1">
        <v>5</v>
      </c>
      <c r="CT35" s="1">
        <v>0</v>
      </c>
      <c r="DK35">
        <v>115</v>
      </c>
      <c r="DL35">
        <v>15</v>
      </c>
      <c r="DM35" s="1">
        <v>99</v>
      </c>
      <c r="DN35" s="1">
        <v>5</v>
      </c>
      <c r="DO35" s="1">
        <v>104</v>
      </c>
      <c r="DP35" s="1">
        <v>15</v>
      </c>
      <c r="DQ35" s="1">
        <v>117</v>
      </c>
      <c r="DR35" s="1">
        <v>18</v>
      </c>
      <c r="DS35" s="1">
        <v>130</v>
      </c>
      <c r="DT35" s="1">
        <v>11</v>
      </c>
      <c r="DU35" s="1">
        <v>96</v>
      </c>
      <c r="DV35" s="1">
        <v>16</v>
      </c>
      <c r="DW35" s="1">
        <v>104</v>
      </c>
      <c r="DX35" s="1">
        <v>8</v>
      </c>
    </row>
    <row r="36" spans="1:128">
      <c r="A36">
        <v>177339</v>
      </c>
      <c r="B36" t="s">
        <v>158</v>
      </c>
      <c r="C36" s="1">
        <v>99</v>
      </c>
      <c r="E36" s="1">
        <v>28</v>
      </c>
      <c r="G36" s="1">
        <v>52</v>
      </c>
      <c r="I36" s="1">
        <v>57</v>
      </c>
      <c r="K36" s="1">
        <v>78</v>
      </c>
      <c r="M36" s="1">
        <v>85</v>
      </c>
      <c r="N36" s="1">
        <v>10</v>
      </c>
      <c r="O36" s="1">
        <v>81</v>
      </c>
      <c r="P36" s="1">
        <v>10</v>
      </c>
      <c r="Q36" s="1">
        <v>68</v>
      </c>
      <c r="R36" s="1">
        <v>4</v>
      </c>
      <c r="S36" s="1">
        <v>71</v>
      </c>
      <c r="U36" s="1">
        <v>84</v>
      </c>
      <c r="W36" s="1">
        <v>71</v>
      </c>
      <c r="Y36" s="1">
        <v>67</v>
      </c>
      <c r="AA36" s="1">
        <v>47</v>
      </c>
      <c r="AC36" s="1">
        <v>50</v>
      </c>
      <c r="AD36" s="1">
        <v>6</v>
      </c>
      <c r="AE36" s="1">
        <v>58</v>
      </c>
      <c r="AF36" s="1">
        <v>9</v>
      </c>
      <c r="AG36" s="1">
        <v>63</v>
      </c>
      <c r="AH36" s="1">
        <v>13</v>
      </c>
      <c r="AI36" s="1">
        <v>7</v>
      </c>
      <c r="AK36" s="1">
        <v>0</v>
      </c>
      <c r="AM36" s="1">
        <v>7</v>
      </c>
      <c r="AO36" s="1">
        <v>6</v>
      </c>
      <c r="AQ36" s="1">
        <v>4</v>
      </c>
      <c r="AS36" s="1">
        <v>6</v>
      </c>
      <c r="AT36" s="1">
        <v>2</v>
      </c>
      <c r="AU36" s="1">
        <v>7</v>
      </c>
      <c r="AV36" s="1">
        <v>2</v>
      </c>
      <c r="AW36" s="1">
        <v>5</v>
      </c>
      <c r="AX36" s="1">
        <v>1</v>
      </c>
      <c r="AY36" s="1">
        <v>6</v>
      </c>
      <c r="BA36" s="1">
        <v>9</v>
      </c>
      <c r="BC36" s="1">
        <v>5</v>
      </c>
      <c r="BE36" s="1">
        <v>8</v>
      </c>
      <c r="BG36" s="1">
        <v>4</v>
      </c>
      <c r="BI36" s="1">
        <v>3</v>
      </c>
      <c r="BJ36" s="1">
        <v>2</v>
      </c>
      <c r="BK36" s="1">
        <v>8</v>
      </c>
      <c r="BL36" s="1">
        <v>0</v>
      </c>
      <c r="BM36" s="1">
        <v>3</v>
      </c>
      <c r="BN36" s="1">
        <v>0</v>
      </c>
      <c r="BW36" s="1">
        <v>16</v>
      </c>
      <c r="BY36" s="1">
        <v>6</v>
      </c>
      <c r="CA36" s="1">
        <v>9</v>
      </c>
      <c r="CC36" s="1">
        <v>9</v>
      </c>
      <c r="CE36" s="1">
        <v>33</v>
      </c>
      <c r="CG36" s="1">
        <v>33</v>
      </c>
      <c r="CI36" s="1">
        <v>28</v>
      </c>
      <c r="CK36" s="1">
        <v>38</v>
      </c>
      <c r="CM36" s="1">
        <v>14</v>
      </c>
      <c r="CO36" s="1">
        <v>17</v>
      </c>
      <c r="CQ36" s="1">
        <v>21</v>
      </c>
      <c r="CR36" s="1">
        <v>2</v>
      </c>
      <c r="CS36" s="1">
        <v>18</v>
      </c>
      <c r="CT36" s="1">
        <v>1</v>
      </c>
      <c r="DK36">
        <v>378</v>
      </c>
      <c r="DM36" s="1">
        <v>286</v>
      </c>
      <c r="DO36" s="1">
        <v>352</v>
      </c>
      <c r="DQ36" s="1">
        <v>324</v>
      </c>
      <c r="DS36" s="1">
        <v>346</v>
      </c>
      <c r="DU36" s="1">
        <v>373</v>
      </c>
      <c r="DV36" s="1">
        <v>35</v>
      </c>
      <c r="DW36" s="1">
        <v>386</v>
      </c>
      <c r="DX36" s="1">
        <v>30</v>
      </c>
    </row>
    <row r="37" spans="1:128">
      <c r="A37">
        <v>101189</v>
      </c>
      <c r="B37" t="s">
        <v>159</v>
      </c>
      <c r="C37" s="1">
        <v>447</v>
      </c>
      <c r="E37" s="1">
        <v>515</v>
      </c>
      <c r="G37" s="1">
        <v>452</v>
      </c>
      <c r="I37" s="1">
        <v>448</v>
      </c>
      <c r="K37" s="1">
        <v>518</v>
      </c>
      <c r="M37" s="1">
        <v>362</v>
      </c>
      <c r="O37" s="1">
        <v>380</v>
      </c>
      <c r="Q37" s="1">
        <v>341</v>
      </c>
      <c r="S37" s="1">
        <v>9</v>
      </c>
      <c r="U37" s="1">
        <v>7</v>
      </c>
      <c r="W37" s="1">
        <v>14</v>
      </c>
      <c r="Y37" s="1">
        <v>23</v>
      </c>
      <c r="AA37" s="1">
        <v>13</v>
      </c>
      <c r="AC37" s="1">
        <v>16</v>
      </c>
      <c r="AE37" s="1">
        <v>18</v>
      </c>
      <c r="AG37" s="1">
        <v>18</v>
      </c>
      <c r="AI37" s="1">
        <v>4</v>
      </c>
      <c r="AK37" s="1">
        <v>2</v>
      </c>
      <c r="AM37" s="1">
        <v>0</v>
      </c>
      <c r="AO37" s="1">
        <v>5</v>
      </c>
      <c r="AQ37" s="1">
        <v>4</v>
      </c>
      <c r="AS37" s="1">
        <v>10</v>
      </c>
      <c r="AU37" s="1">
        <v>3</v>
      </c>
      <c r="AW37" s="1">
        <v>7</v>
      </c>
      <c r="BA37" s="1">
        <v>3</v>
      </c>
      <c r="BC37" s="1">
        <v>5</v>
      </c>
      <c r="BE37" s="1">
        <v>2</v>
      </c>
      <c r="BG37" s="1">
        <v>3</v>
      </c>
      <c r="BI37" s="1">
        <v>4</v>
      </c>
      <c r="BK37" s="1">
        <v>4</v>
      </c>
      <c r="BM37" s="1">
        <v>1</v>
      </c>
      <c r="DK37">
        <v>582</v>
      </c>
      <c r="DM37" s="1">
        <v>659</v>
      </c>
      <c r="DO37" s="1">
        <v>622</v>
      </c>
      <c r="DQ37" s="1">
        <v>591</v>
      </c>
      <c r="DS37" s="1">
        <v>649</v>
      </c>
      <c r="DU37" s="1">
        <v>570</v>
      </c>
      <c r="DV37" s="1">
        <v>5</v>
      </c>
      <c r="DW37" s="1">
        <v>508</v>
      </c>
      <c r="DX37" s="1">
        <v>2</v>
      </c>
    </row>
    <row r="38" spans="1:128">
      <c r="A38">
        <v>114813</v>
      </c>
      <c r="B38" t="s">
        <v>160</v>
      </c>
      <c r="C38" s="1">
        <v>112</v>
      </c>
      <c r="D38" s="1">
        <v>3</v>
      </c>
      <c r="E38" s="1">
        <v>99</v>
      </c>
      <c r="F38" s="1">
        <v>11</v>
      </c>
      <c r="G38" s="1">
        <v>98</v>
      </c>
      <c r="H38" s="1">
        <v>3</v>
      </c>
      <c r="I38" s="1">
        <v>155</v>
      </c>
      <c r="J38" s="1">
        <v>6</v>
      </c>
      <c r="K38" s="1">
        <v>142</v>
      </c>
      <c r="L38" s="1">
        <v>7</v>
      </c>
      <c r="M38" s="1">
        <v>192</v>
      </c>
      <c r="N38" s="1">
        <v>4</v>
      </c>
      <c r="O38" s="1">
        <v>224</v>
      </c>
      <c r="Q38" s="1">
        <v>121</v>
      </c>
      <c r="S38" s="1">
        <v>100</v>
      </c>
      <c r="T38" s="1">
        <v>1</v>
      </c>
      <c r="U38" s="1">
        <v>118</v>
      </c>
      <c r="V38" s="1">
        <v>0</v>
      </c>
      <c r="W38" s="1">
        <v>140</v>
      </c>
      <c r="X38" s="1">
        <v>0</v>
      </c>
      <c r="Y38" s="1">
        <v>140</v>
      </c>
      <c r="Z38" s="1">
        <v>3</v>
      </c>
      <c r="AA38" s="1">
        <v>115</v>
      </c>
      <c r="AB38" s="1">
        <v>2</v>
      </c>
      <c r="AC38" s="1">
        <v>184</v>
      </c>
      <c r="AD38" s="1">
        <v>1</v>
      </c>
      <c r="AE38" s="1">
        <v>142</v>
      </c>
      <c r="AG38" s="1">
        <v>16</v>
      </c>
      <c r="AI38" s="1">
        <v>9</v>
      </c>
      <c r="AK38" s="1">
        <v>7</v>
      </c>
      <c r="AL38" s="1">
        <v>1</v>
      </c>
      <c r="AM38" s="1">
        <v>11</v>
      </c>
      <c r="AN38" s="1">
        <v>3</v>
      </c>
      <c r="AO38" s="1">
        <v>5</v>
      </c>
      <c r="AP38" s="1">
        <v>0</v>
      </c>
      <c r="AQ38" s="1">
        <v>10</v>
      </c>
      <c r="AR38" s="1">
        <v>0</v>
      </c>
      <c r="AS38" s="1">
        <v>4</v>
      </c>
      <c r="AT38" s="1">
        <v>1</v>
      </c>
      <c r="AU38" s="1">
        <v>1</v>
      </c>
      <c r="AW38" s="1">
        <v>0</v>
      </c>
      <c r="AY38" s="1">
        <v>2</v>
      </c>
      <c r="AZ38" s="1">
        <v>1</v>
      </c>
      <c r="BA38" s="1">
        <v>4</v>
      </c>
      <c r="BB38" s="1">
        <v>0</v>
      </c>
      <c r="BC38" s="1">
        <v>5</v>
      </c>
      <c r="BD38" s="1">
        <v>1</v>
      </c>
      <c r="BE38" s="1">
        <v>3</v>
      </c>
      <c r="BF38" s="1">
        <v>2</v>
      </c>
      <c r="BG38" s="1">
        <v>8</v>
      </c>
      <c r="BH38" s="1">
        <v>2</v>
      </c>
      <c r="BI38" s="1">
        <v>8</v>
      </c>
      <c r="BJ38" s="1">
        <v>1</v>
      </c>
      <c r="BK38" s="1">
        <v>17</v>
      </c>
      <c r="BM38" s="1">
        <v>6</v>
      </c>
      <c r="BY38" s="1">
        <v>14</v>
      </c>
      <c r="CA38" s="1">
        <v>33</v>
      </c>
      <c r="CC38" s="1">
        <v>31</v>
      </c>
      <c r="CG38" s="1">
        <v>0</v>
      </c>
      <c r="CH38" s="1">
        <v>0</v>
      </c>
      <c r="CI38" s="1">
        <v>3</v>
      </c>
      <c r="CJ38" s="1">
        <v>2</v>
      </c>
      <c r="CK38" s="1">
        <v>3</v>
      </c>
      <c r="CL38" s="1">
        <v>1</v>
      </c>
      <c r="CM38" s="1">
        <v>1</v>
      </c>
      <c r="CN38" s="1">
        <v>0</v>
      </c>
      <c r="CO38" s="1">
        <v>0</v>
      </c>
      <c r="CP38" s="1">
        <v>0</v>
      </c>
      <c r="CQ38" s="1">
        <v>1</v>
      </c>
      <c r="CS38" s="1">
        <v>1</v>
      </c>
      <c r="DK38">
        <v>283</v>
      </c>
      <c r="DL38">
        <v>11</v>
      </c>
      <c r="DM38" s="1">
        <v>308</v>
      </c>
      <c r="DN38" s="1">
        <v>23</v>
      </c>
      <c r="DO38" s="1">
        <v>363</v>
      </c>
      <c r="DP38" s="1">
        <v>23</v>
      </c>
      <c r="DQ38" s="1">
        <v>448</v>
      </c>
      <c r="DR38" s="1">
        <v>19</v>
      </c>
      <c r="DS38" s="1">
        <v>491</v>
      </c>
      <c r="DT38" s="1">
        <v>21</v>
      </c>
      <c r="DU38" s="1">
        <v>747</v>
      </c>
      <c r="DV38" s="1">
        <v>24</v>
      </c>
      <c r="DW38" s="1">
        <v>595</v>
      </c>
    </row>
    <row r="39" spans="1:128">
      <c r="A39">
        <v>212656</v>
      </c>
      <c r="B39" t="s">
        <v>161</v>
      </c>
      <c r="C39" s="1">
        <v>188</v>
      </c>
      <c r="D39" s="1">
        <v>3</v>
      </c>
      <c r="E39" s="1">
        <v>139</v>
      </c>
      <c r="F39" s="1">
        <v>1</v>
      </c>
      <c r="G39" s="1">
        <v>143</v>
      </c>
      <c r="H39" s="1">
        <v>1</v>
      </c>
      <c r="I39" s="1">
        <v>139</v>
      </c>
      <c r="J39" s="1">
        <v>2</v>
      </c>
      <c r="K39" s="1">
        <v>129</v>
      </c>
      <c r="L39" s="1">
        <v>5</v>
      </c>
      <c r="M39" s="1">
        <v>104</v>
      </c>
      <c r="N39" s="1">
        <v>4</v>
      </c>
      <c r="O39" s="1">
        <v>106</v>
      </c>
      <c r="P39" s="1">
        <v>8</v>
      </c>
      <c r="Q39" s="1">
        <v>109</v>
      </c>
      <c r="R39" s="1">
        <v>5</v>
      </c>
      <c r="S39" s="1">
        <v>52</v>
      </c>
      <c r="U39" s="1">
        <v>90</v>
      </c>
      <c r="W39" s="1">
        <v>38</v>
      </c>
      <c r="X39" s="1">
        <v>9</v>
      </c>
      <c r="Y39" s="1">
        <v>37</v>
      </c>
      <c r="Z39" s="1">
        <v>18</v>
      </c>
      <c r="AA39" s="1">
        <v>32</v>
      </c>
      <c r="AB39" s="1">
        <v>17</v>
      </c>
      <c r="AC39" s="1">
        <v>42</v>
      </c>
      <c r="AD39" s="1">
        <v>23</v>
      </c>
      <c r="AE39" s="1">
        <v>40</v>
      </c>
      <c r="AF39" s="1">
        <v>21</v>
      </c>
      <c r="AG39" s="1">
        <v>44</v>
      </c>
      <c r="AI39" s="1">
        <v>12</v>
      </c>
      <c r="AJ39" s="1">
        <v>1</v>
      </c>
      <c r="AK39" s="1">
        <v>14</v>
      </c>
      <c r="AL39" s="1">
        <v>3</v>
      </c>
      <c r="AM39" s="1">
        <v>16</v>
      </c>
      <c r="AN39" s="1">
        <v>1</v>
      </c>
      <c r="AO39" s="1">
        <v>17</v>
      </c>
      <c r="AP39" s="1">
        <v>0</v>
      </c>
      <c r="AQ39" s="1">
        <v>13</v>
      </c>
      <c r="AR39" s="1">
        <v>0</v>
      </c>
      <c r="AS39" s="1">
        <v>15</v>
      </c>
      <c r="AT39" s="1">
        <v>0</v>
      </c>
      <c r="AU39" s="1">
        <v>16</v>
      </c>
      <c r="AV39" s="1">
        <v>2</v>
      </c>
      <c r="AW39" s="1">
        <v>19</v>
      </c>
      <c r="AX39" s="1">
        <v>0</v>
      </c>
      <c r="AY39" s="1">
        <v>3</v>
      </c>
      <c r="BA39" s="1">
        <v>6</v>
      </c>
      <c r="BC39" s="1">
        <v>11</v>
      </c>
      <c r="BD39" s="1">
        <v>2</v>
      </c>
      <c r="BE39" s="1">
        <v>8</v>
      </c>
      <c r="BF39" s="1">
        <v>0</v>
      </c>
      <c r="BG39" s="1">
        <v>11</v>
      </c>
      <c r="BH39" s="1">
        <v>0</v>
      </c>
      <c r="BI39" s="1">
        <v>12</v>
      </c>
      <c r="BJ39" s="1">
        <v>1</v>
      </c>
      <c r="BK39" s="1">
        <v>9</v>
      </c>
      <c r="BL39" s="1">
        <v>0</v>
      </c>
      <c r="BM39" s="1">
        <v>13</v>
      </c>
      <c r="BN39" s="1">
        <v>1</v>
      </c>
      <c r="CE39" s="1">
        <v>4</v>
      </c>
      <c r="CF39" s="1">
        <v>1</v>
      </c>
      <c r="CG39" s="1">
        <v>5</v>
      </c>
      <c r="CH39" s="1">
        <v>3</v>
      </c>
      <c r="CI39" s="1">
        <v>3</v>
      </c>
      <c r="CJ39" s="1">
        <v>0</v>
      </c>
      <c r="CK39" s="1">
        <v>1</v>
      </c>
      <c r="CL39" s="1">
        <v>0</v>
      </c>
      <c r="CM39" s="1">
        <v>1</v>
      </c>
      <c r="CN39" s="1">
        <v>1</v>
      </c>
      <c r="CO39" s="1">
        <v>1</v>
      </c>
      <c r="CP39" s="1">
        <v>0</v>
      </c>
      <c r="CQ39" s="1">
        <v>3</v>
      </c>
      <c r="CR39" s="1">
        <v>0</v>
      </c>
      <c r="CS39" s="1">
        <v>1</v>
      </c>
      <c r="CT39" s="1">
        <v>2</v>
      </c>
      <c r="DK39">
        <v>454</v>
      </c>
      <c r="DL39">
        <v>32</v>
      </c>
      <c r="DM39" s="1">
        <v>424</v>
      </c>
      <c r="DN39" s="1">
        <v>8</v>
      </c>
      <c r="DO39" s="1">
        <v>381</v>
      </c>
      <c r="DP39" s="1">
        <v>23</v>
      </c>
      <c r="DQ39" s="1">
        <v>424</v>
      </c>
      <c r="DR39" s="1">
        <v>28</v>
      </c>
      <c r="DS39" s="1">
        <v>383</v>
      </c>
      <c r="DT39" s="1">
        <v>28</v>
      </c>
      <c r="DU39" s="1">
        <v>439</v>
      </c>
      <c r="DV39" s="1">
        <v>39</v>
      </c>
      <c r="DW39" s="1">
        <v>443</v>
      </c>
      <c r="DX39" s="1">
        <v>16</v>
      </c>
    </row>
    <row r="40" spans="1:128">
      <c r="A40">
        <v>165936</v>
      </c>
      <c r="B40" t="s">
        <v>162</v>
      </c>
      <c r="C40" s="1">
        <v>37</v>
      </c>
      <c r="D40" s="1">
        <v>10</v>
      </c>
      <c r="E40" s="1">
        <v>35</v>
      </c>
      <c r="F40" s="1">
        <v>11</v>
      </c>
      <c r="G40" s="1">
        <v>30</v>
      </c>
      <c r="H40" s="1">
        <v>9</v>
      </c>
      <c r="I40" s="1">
        <v>26</v>
      </c>
      <c r="J40" s="1">
        <v>13</v>
      </c>
      <c r="K40" s="1">
        <v>39</v>
      </c>
      <c r="L40" s="1">
        <v>14</v>
      </c>
      <c r="M40" s="1">
        <v>39</v>
      </c>
      <c r="N40" s="1">
        <v>12</v>
      </c>
      <c r="O40" s="1">
        <v>28</v>
      </c>
      <c r="P40" s="1">
        <v>8</v>
      </c>
      <c r="Q40" s="1">
        <v>34</v>
      </c>
      <c r="R40" s="1">
        <v>16</v>
      </c>
      <c r="S40" s="1">
        <v>6</v>
      </c>
      <c r="T40" s="1">
        <v>24</v>
      </c>
      <c r="U40" s="1">
        <v>13</v>
      </c>
      <c r="V40" s="1">
        <v>31</v>
      </c>
      <c r="W40" s="1">
        <v>4</v>
      </c>
      <c r="X40" s="1">
        <v>38</v>
      </c>
      <c r="Y40" s="1">
        <v>6</v>
      </c>
      <c r="Z40" s="1">
        <v>30</v>
      </c>
      <c r="AA40" s="1">
        <v>5</v>
      </c>
      <c r="AB40" s="1">
        <v>34</v>
      </c>
      <c r="AC40" s="1">
        <v>8</v>
      </c>
      <c r="AD40" s="1">
        <v>29</v>
      </c>
      <c r="AE40" s="1">
        <v>24</v>
      </c>
      <c r="AF40" s="1">
        <v>21</v>
      </c>
      <c r="AG40" s="1">
        <v>20</v>
      </c>
      <c r="AH40" s="1">
        <v>5</v>
      </c>
      <c r="AI40" s="1">
        <v>44</v>
      </c>
      <c r="AK40" s="1">
        <v>48</v>
      </c>
      <c r="AL40" s="1">
        <v>6</v>
      </c>
      <c r="AM40" s="1">
        <v>45</v>
      </c>
      <c r="AN40" s="1">
        <v>0</v>
      </c>
      <c r="AO40" s="1">
        <v>36</v>
      </c>
      <c r="AP40" s="1">
        <v>8</v>
      </c>
      <c r="AQ40" s="1">
        <v>43</v>
      </c>
      <c r="AR40" s="1">
        <v>1</v>
      </c>
      <c r="AS40" s="1">
        <v>20</v>
      </c>
      <c r="AT40" s="1">
        <v>1</v>
      </c>
      <c r="AU40" s="1">
        <v>25</v>
      </c>
      <c r="AV40" s="1">
        <v>3</v>
      </c>
      <c r="AW40" s="1">
        <v>20</v>
      </c>
      <c r="AX40" s="1">
        <v>5</v>
      </c>
      <c r="AY40" s="1">
        <v>28</v>
      </c>
      <c r="AZ40" s="1">
        <v>1</v>
      </c>
      <c r="BA40" s="1">
        <v>27</v>
      </c>
      <c r="BB40" s="1">
        <v>2</v>
      </c>
      <c r="BC40" s="1">
        <v>19</v>
      </c>
      <c r="BD40" s="1">
        <v>14</v>
      </c>
      <c r="BE40" s="1">
        <v>18</v>
      </c>
      <c r="BF40" s="1">
        <v>0</v>
      </c>
      <c r="BG40" s="1">
        <v>27</v>
      </c>
      <c r="BH40" s="1">
        <v>3</v>
      </c>
      <c r="BI40" s="1">
        <v>24</v>
      </c>
      <c r="BJ40" s="1">
        <v>3</v>
      </c>
      <c r="BK40" s="1">
        <v>13</v>
      </c>
      <c r="BL40" s="1">
        <v>7</v>
      </c>
      <c r="BM40" s="1">
        <v>9</v>
      </c>
      <c r="BN40" s="1">
        <v>4</v>
      </c>
      <c r="CE40" s="1">
        <v>24</v>
      </c>
      <c r="CF40" s="1">
        <v>6</v>
      </c>
      <c r="CG40" s="1">
        <v>28</v>
      </c>
      <c r="CH40" s="1">
        <v>9</v>
      </c>
      <c r="CI40" s="1">
        <v>30</v>
      </c>
      <c r="CJ40" s="1">
        <v>14</v>
      </c>
      <c r="CK40" s="1">
        <v>22</v>
      </c>
      <c r="CL40" s="1">
        <v>10</v>
      </c>
      <c r="CM40" s="1">
        <v>21</v>
      </c>
      <c r="CN40" s="1">
        <v>17</v>
      </c>
      <c r="CO40" s="1">
        <v>19</v>
      </c>
      <c r="CP40" s="1">
        <v>4</v>
      </c>
      <c r="CQ40" s="1">
        <v>10</v>
      </c>
      <c r="CR40" s="1">
        <v>12</v>
      </c>
      <c r="CS40" s="1">
        <v>15</v>
      </c>
      <c r="CT40" s="1">
        <v>8</v>
      </c>
      <c r="DA40" s="1">
        <v>1</v>
      </c>
      <c r="DB40" s="1">
        <v>0</v>
      </c>
      <c r="DK40">
        <v>334</v>
      </c>
      <c r="DL40">
        <v>73</v>
      </c>
      <c r="DM40" s="1">
        <v>388</v>
      </c>
      <c r="DN40" s="1">
        <v>95</v>
      </c>
      <c r="DO40" s="1">
        <v>374</v>
      </c>
      <c r="DP40" s="1">
        <v>113</v>
      </c>
      <c r="DQ40" s="1">
        <v>325</v>
      </c>
      <c r="DR40" s="1">
        <v>83</v>
      </c>
      <c r="DS40" s="1">
        <v>346</v>
      </c>
      <c r="DT40" s="1">
        <v>105</v>
      </c>
      <c r="DU40" s="1">
        <v>339</v>
      </c>
      <c r="DV40" s="1">
        <v>82</v>
      </c>
      <c r="DW40" s="1">
        <v>305</v>
      </c>
      <c r="DX40" s="1">
        <v>73</v>
      </c>
    </row>
    <row r="41" spans="1:128">
      <c r="A41">
        <v>150668</v>
      </c>
      <c r="B41" t="s">
        <v>163</v>
      </c>
      <c r="C41" s="1">
        <v>43</v>
      </c>
      <c r="E41" s="1">
        <v>40</v>
      </c>
      <c r="F41" s="1">
        <v>1</v>
      </c>
      <c r="G41" s="1">
        <v>51</v>
      </c>
      <c r="H41" s="1">
        <v>0</v>
      </c>
      <c r="I41" s="1">
        <v>38</v>
      </c>
      <c r="J41" s="1">
        <v>3</v>
      </c>
      <c r="K41" s="1">
        <v>45</v>
      </c>
      <c r="L41" s="1">
        <v>1</v>
      </c>
      <c r="M41" s="1">
        <v>27</v>
      </c>
      <c r="N41" s="1">
        <v>0</v>
      </c>
      <c r="O41" s="1">
        <v>49</v>
      </c>
      <c r="P41" s="1">
        <v>1</v>
      </c>
      <c r="Q41" s="1">
        <v>36</v>
      </c>
      <c r="R41" s="1">
        <v>0</v>
      </c>
      <c r="S41" s="1">
        <v>23</v>
      </c>
      <c r="U41" s="1">
        <v>19</v>
      </c>
      <c r="V41" s="1">
        <v>0</v>
      </c>
      <c r="W41" s="1">
        <v>23</v>
      </c>
      <c r="X41" s="1">
        <v>0</v>
      </c>
      <c r="Y41" s="1">
        <v>23</v>
      </c>
      <c r="Z41" s="1">
        <v>0</v>
      </c>
      <c r="AA41" s="1">
        <v>19</v>
      </c>
      <c r="AB41" s="1">
        <v>0</v>
      </c>
      <c r="AC41" s="1">
        <v>14</v>
      </c>
      <c r="AD41" s="1">
        <v>0</v>
      </c>
      <c r="AE41" s="1">
        <v>22</v>
      </c>
      <c r="AF41" s="1">
        <v>3</v>
      </c>
      <c r="AG41" s="1">
        <v>22</v>
      </c>
      <c r="AH41" s="1">
        <v>1</v>
      </c>
      <c r="AI41" s="1">
        <v>20</v>
      </c>
      <c r="AK41" s="1">
        <v>7</v>
      </c>
      <c r="AL41" s="1">
        <v>2</v>
      </c>
      <c r="AM41" s="1">
        <v>8</v>
      </c>
      <c r="AN41" s="1">
        <v>1</v>
      </c>
      <c r="AO41" s="1">
        <v>4</v>
      </c>
      <c r="AP41" s="1">
        <v>0</v>
      </c>
      <c r="AQ41" s="1">
        <v>4</v>
      </c>
      <c r="AR41" s="1">
        <v>3</v>
      </c>
      <c r="AS41" s="1">
        <v>7</v>
      </c>
      <c r="AT41" s="1">
        <v>5</v>
      </c>
      <c r="AU41" s="1">
        <v>10</v>
      </c>
      <c r="AV41" s="1">
        <v>0</v>
      </c>
      <c r="AW41" s="1">
        <v>8</v>
      </c>
      <c r="AX41" s="1">
        <v>0</v>
      </c>
      <c r="AY41" s="1">
        <v>9</v>
      </c>
      <c r="BA41" s="1">
        <v>13</v>
      </c>
      <c r="BB41" s="1">
        <v>1</v>
      </c>
      <c r="BC41" s="1">
        <v>11</v>
      </c>
      <c r="BD41" s="1">
        <v>3</v>
      </c>
      <c r="BE41" s="1">
        <v>6</v>
      </c>
      <c r="BF41" s="1">
        <v>2</v>
      </c>
      <c r="BG41" s="1">
        <v>11</v>
      </c>
      <c r="BH41" s="1">
        <v>2</v>
      </c>
      <c r="BI41" s="1">
        <v>14</v>
      </c>
      <c r="BJ41" s="1">
        <v>1</v>
      </c>
      <c r="BK41" s="1">
        <v>7</v>
      </c>
      <c r="BL41" s="1">
        <v>2</v>
      </c>
      <c r="BM41" s="1">
        <v>6</v>
      </c>
      <c r="BN41" s="1">
        <v>0</v>
      </c>
      <c r="BO41" s="1">
        <v>11</v>
      </c>
      <c r="BQ41" s="1">
        <v>15</v>
      </c>
      <c r="BR41" s="1">
        <v>2</v>
      </c>
      <c r="BS41" s="1">
        <v>48</v>
      </c>
      <c r="BT41" s="1">
        <v>0</v>
      </c>
      <c r="BU41" s="1">
        <v>57</v>
      </c>
      <c r="BV41" s="1">
        <v>0</v>
      </c>
      <c r="BW41" s="1">
        <v>53</v>
      </c>
      <c r="BX41" s="1">
        <v>0</v>
      </c>
      <c r="BY41" s="1">
        <v>45</v>
      </c>
      <c r="BZ41" s="1">
        <v>0</v>
      </c>
      <c r="CA41" s="1">
        <v>53</v>
      </c>
      <c r="CB41" s="1">
        <v>0</v>
      </c>
      <c r="CC41" s="1">
        <v>51</v>
      </c>
      <c r="CD41" s="1">
        <v>0</v>
      </c>
      <c r="CE41" s="1">
        <v>6</v>
      </c>
      <c r="CG41" s="1">
        <v>4</v>
      </c>
      <c r="CH41" s="1">
        <v>3</v>
      </c>
      <c r="CI41" s="1">
        <v>5</v>
      </c>
      <c r="CJ41" s="1">
        <v>0</v>
      </c>
      <c r="CK41" s="1">
        <v>10</v>
      </c>
      <c r="CL41" s="1">
        <v>4</v>
      </c>
      <c r="CM41" s="1">
        <v>8</v>
      </c>
      <c r="CN41" s="1">
        <v>2</v>
      </c>
      <c r="CO41" s="1">
        <v>6</v>
      </c>
      <c r="CP41" s="1">
        <v>1</v>
      </c>
      <c r="CQ41" s="1">
        <v>7</v>
      </c>
      <c r="CR41" s="1">
        <v>5</v>
      </c>
      <c r="CS41" s="1">
        <v>0</v>
      </c>
      <c r="CT41" s="1">
        <v>0</v>
      </c>
      <c r="DK41">
        <v>234</v>
      </c>
      <c r="DM41" s="1">
        <v>223</v>
      </c>
      <c r="DN41" s="1">
        <v>22</v>
      </c>
      <c r="DO41" s="1">
        <v>240</v>
      </c>
      <c r="DP41" s="1">
        <v>15</v>
      </c>
      <c r="DQ41" s="1">
        <v>237</v>
      </c>
      <c r="DR41" s="1">
        <v>20</v>
      </c>
      <c r="DS41" s="1">
        <v>260</v>
      </c>
      <c r="DT41" s="1">
        <v>26</v>
      </c>
      <c r="DU41" s="1">
        <v>209</v>
      </c>
      <c r="DV41" s="1">
        <v>22</v>
      </c>
      <c r="DW41" s="1">
        <v>212</v>
      </c>
      <c r="DX41" s="1">
        <v>15</v>
      </c>
    </row>
    <row r="42" spans="1:128">
      <c r="A42">
        <v>150677</v>
      </c>
      <c r="B42" t="s">
        <v>164</v>
      </c>
      <c r="C42" s="1">
        <v>39</v>
      </c>
      <c r="E42" s="1">
        <v>49</v>
      </c>
      <c r="G42" s="1">
        <v>31</v>
      </c>
      <c r="I42" s="1">
        <v>70</v>
      </c>
      <c r="K42" s="1">
        <v>103</v>
      </c>
      <c r="M42" s="1">
        <v>148</v>
      </c>
      <c r="O42" s="1">
        <v>74</v>
      </c>
      <c r="Q42" s="1">
        <v>97</v>
      </c>
      <c r="S42" s="1">
        <v>52</v>
      </c>
      <c r="U42" s="1">
        <v>38</v>
      </c>
      <c r="W42" s="1">
        <v>42</v>
      </c>
      <c r="Y42" s="1">
        <v>29</v>
      </c>
      <c r="AA42" s="1">
        <v>48</v>
      </c>
      <c r="AC42" s="1">
        <v>60</v>
      </c>
      <c r="AE42" s="1">
        <v>57</v>
      </c>
      <c r="AG42" s="1">
        <v>49</v>
      </c>
      <c r="AI42" s="1">
        <v>5</v>
      </c>
      <c r="AK42" s="1">
        <v>4</v>
      </c>
      <c r="AM42" s="1">
        <v>2</v>
      </c>
      <c r="AO42" s="1">
        <v>3</v>
      </c>
      <c r="AQ42" s="1">
        <v>7</v>
      </c>
      <c r="AS42" s="1">
        <v>2</v>
      </c>
      <c r="AU42" s="1">
        <v>10</v>
      </c>
      <c r="AW42" s="1">
        <v>4</v>
      </c>
      <c r="BE42" s="1">
        <v>3</v>
      </c>
      <c r="BG42" s="1">
        <v>2</v>
      </c>
      <c r="BI42" s="1">
        <v>6</v>
      </c>
      <c r="BK42" s="1">
        <v>4</v>
      </c>
      <c r="BM42" s="1">
        <v>4</v>
      </c>
      <c r="DK42">
        <v>236</v>
      </c>
      <c r="DM42" s="1">
        <v>217</v>
      </c>
      <c r="DO42" s="1">
        <v>158</v>
      </c>
      <c r="DQ42" s="1">
        <v>193</v>
      </c>
      <c r="DS42" s="1">
        <v>276</v>
      </c>
      <c r="DU42" s="1">
        <v>353</v>
      </c>
      <c r="DW42" s="1">
        <v>328</v>
      </c>
    </row>
    <row r="43" spans="1:128">
      <c r="A43">
        <v>145372</v>
      </c>
      <c r="B43" t="s">
        <v>165</v>
      </c>
      <c r="C43" s="1">
        <v>134</v>
      </c>
      <c r="D43" s="1">
        <v>2</v>
      </c>
      <c r="E43" s="1">
        <v>162</v>
      </c>
      <c r="F43" s="1">
        <v>0</v>
      </c>
      <c r="G43" s="1">
        <v>137</v>
      </c>
      <c r="H43" s="1">
        <v>2</v>
      </c>
      <c r="I43" s="1">
        <v>116</v>
      </c>
      <c r="J43" s="1">
        <v>12</v>
      </c>
      <c r="K43" s="1">
        <v>126</v>
      </c>
      <c r="L43" s="1">
        <v>2</v>
      </c>
      <c r="M43" s="1">
        <v>119</v>
      </c>
      <c r="N43" s="1">
        <v>7</v>
      </c>
      <c r="O43" s="1">
        <v>80</v>
      </c>
      <c r="P43" s="1">
        <v>3</v>
      </c>
      <c r="Q43" s="1">
        <v>82</v>
      </c>
      <c r="R43" s="1">
        <v>2</v>
      </c>
      <c r="S43" s="1">
        <v>55</v>
      </c>
      <c r="T43" s="1">
        <v>2</v>
      </c>
      <c r="U43" s="1">
        <v>54</v>
      </c>
      <c r="V43" s="1">
        <v>6</v>
      </c>
      <c r="W43" s="1">
        <v>29</v>
      </c>
      <c r="X43" s="1">
        <v>2</v>
      </c>
      <c r="Y43" s="1">
        <v>91</v>
      </c>
      <c r="Z43" s="1">
        <v>6</v>
      </c>
      <c r="AA43" s="1">
        <v>112</v>
      </c>
      <c r="AB43" s="1">
        <v>10</v>
      </c>
      <c r="AC43" s="1">
        <v>83</v>
      </c>
      <c r="AD43" s="1">
        <v>5</v>
      </c>
      <c r="AE43" s="1">
        <v>56</v>
      </c>
      <c r="AF43" s="1">
        <v>1</v>
      </c>
      <c r="AG43" s="1">
        <v>45</v>
      </c>
      <c r="AH43" s="1">
        <v>2</v>
      </c>
      <c r="AI43" s="1">
        <v>5</v>
      </c>
      <c r="AJ43" s="1">
        <v>1</v>
      </c>
      <c r="AK43" s="1">
        <v>10</v>
      </c>
      <c r="AL43" s="1">
        <v>0</v>
      </c>
      <c r="AM43" s="1">
        <v>7</v>
      </c>
      <c r="AN43" s="1">
        <v>3</v>
      </c>
      <c r="AO43" s="1">
        <v>5</v>
      </c>
      <c r="AP43" s="1">
        <v>1</v>
      </c>
      <c r="AQ43" s="1">
        <v>5</v>
      </c>
      <c r="AR43" s="1">
        <v>2</v>
      </c>
      <c r="AS43" s="1">
        <v>10</v>
      </c>
      <c r="AT43" s="1">
        <v>1</v>
      </c>
      <c r="AU43" s="1">
        <v>6</v>
      </c>
      <c r="AV43" s="1">
        <v>1</v>
      </c>
      <c r="AW43" s="1">
        <v>7</v>
      </c>
      <c r="AX43" s="1">
        <v>3</v>
      </c>
      <c r="BC43" s="1">
        <v>4</v>
      </c>
      <c r="BD43" s="1">
        <v>4</v>
      </c>
      <c r="BE43" s="1">
        <v>7</v>
      </c>
      <c r="BF43" s="1">
        <v>2</v>
      </c>
      <c r="BG43" s="1">
        <v>3</v>
      </c>
      <c r="BH43" s="1">
        <v>0</v>
      </c>
      <c r="BI43" s="1">
        <v>9</v>
      </c>
      <c r="BJ43" s="1">
        <v>0</v>
      </c>
      <c r="BK43" s="1">
        <v>4</v>
      </c>
      <c r="BL43" s="1">
        <v>4</v>
      </c>
      <c r="BM43" s="1">
        <v>7</v>
      </c>
      <c r="BN43" s="1">
        <v>0</v>
      </c>
      <c r="CE43" s="1">
        <v>3</v>
      </c>
      <c r="CF43" s="1">
        <v>1</v>
      </c>
      <c r="CG43" s="1">
        <v>5</v>
      </c>
      <c r="CH43" s="1">
        <v>2</v>
      </c>
      <c r="CI43" s="1">
        <v>8</v>
      </c>
      <c r="CJ43" s="1">
        <v>1</v>
      </c>
      <c r="CK43" s="1">
        <v>8</v>
      </c>
      <c r="CL43" s="1">
        <v>0</v>
      </c>
      <c r="CM43" s="1">
        <v>10</v>
      </c>
      <c r="CN43" s="1">
        <v>1</v>
      </c>
      <c r="CO43" s="1">
        <v>7</v>
      </c>
      <c r="CP43" s="1">
        <v>9</v>
      </c>
      <c r="CQ43" s="1">
        <v>3</v>
      </c>
      <c r="CR43" s="1">
        <v>0</v>
      </c>
      <c r="CS43" s="1">
        <v>7</v>
      </c>
      <c r="CT43" s="1">
        <v>4</v>
      </c>
      <c r="DK43">
        <v>295</v>
      </c>
      <c r="DL43">
        <v>21</v>
      </c>
      <c r="DM43" s="1">
        <v>338</v>
      </c>
      <c r="DN43" s="1">
        <v>26</v>
      </c>
      <c r="DO43" s="1">
        <v>285</v>
      </c>
      <c r="DP43" s="1">
        <v>31</v>
      </c>
      <c r="DQ43" s="1">
        <v>357</v>
      </c>
      <c r="DR43" s="1">
        <v>40</v>
      </c>
      <c r="DS43" s="1">
        <v>381</v>
      </c>
      <c r="DT43" s="1">
        <v>34</v>
      </c>
      <c r="DU43" s="1">
        <v>369</v>
      </c>
      <c r="DV43" s="1">
        <v>44</v>
      </c>
      <c r="DW43" s="1">
        <v>295</v>
      </c>
      <c r="DX43" s="1">
        <v>29</v>
      </c>
    </row>
    <row r="44" spans="1:128">
      <c r="A44">
        <v>225247</v>
      </c>
      <c r="B44" t="s">
        <v>166</v>
      </c>
      <c r="C44" s="1">
        <v>54</v>
      </c>
      <c r="D44" s="1">
        <v>7</v>
      </c>
      <c r="E44" s="1">
        <v>42</v>
      </c>
      <c r="F44" s="1">
        <v>2</v>
      </c>
      <c r="G44" s="1">
        <v>57</v>
      </c>
      <c r="H44" s="1">
        <v>14</v>
      </c>
      <c r="I44" s="1">
        <v>65</v>
      </c>
      <c r="J44" s="1">
        <v>10</v>
      </c>
      <c r="K44" s="1">
        <v>63</v>
      </c>
      <c r="L44" s="1">
        <v>8</v>
      </c>
      <c r="M44" s="1">
        <v>54</v>
      </c>
      <c r="N44" s="1">
        <v>7</v>
      </c>
      <c r="O44" s="1">
        <v>39</v>
      </c>
      <c r="P44" s="1">
        <v>8</v>
      </c>
      <c r="Q44" s="1">
        <v>39</v>
      </c>
      <c r="R44" s="1">
        <v>9</v>
      </c>
      <c r="S44" s="1">
        <v>61</v>
      </c>
      <c r="U44" s="1">
        <v>76</v>
      </c>
      <c r="W44" s="1">
        <v>49</v>
      </c>
      <c r="X44" s="1">
        <v>0</v>
      </c>
      <c r="Y44" s="1">
        <v>81</v>
      </c>
      <c r="Z44" s="1">
        <v>0</v>
      </c>
      <c r="AA44" s="1">
        <v>54</v>
      </c>
      <c r="AB44" s="1">
        <v>1</v>
      </c>
      <c r="AC44" s="1">
        <v>60</v>
      </c>
      <c r="AD44" s="1">
        <v>0</v>
      </c>
      <c r="AE44" s="1">
        <v>44</v>
      </c>
      <c r="AF44" s="1">
        <v>0</v>
      </c>
      <c r="AG44" s="1">
        <v>55</v>
      </c>
      <c r="AH44" s="1">
        <v>0</v>
      </c>
      <c r="AI44" s="1">
        <v>25</v>
      </c>
      <c r="AJ44" s="1">
        <v>1</v>
      </c>
      <c r="AK44" s="1">
        <v>18</v>
      </c>
      <c r="AL44" s="1">
        <v>2</v>
      </c>
      <c r="AM44" s="1">
        <v>14</v>
      </c>
      <c r="AN44" s="1">
        <v>0</v>
      </c>
      <c r="AO44" s="1">
        <v>14</v>
      </c>
      <c r="AP44" s="1">
        <v>3</v>
      </c>
      <c r="AQ44" s="1">
        <v>13</v>
      </c>
      <c r="AR44" s="1">
        <v>2</v>
      </c>
      <c r="AS44" s="1">
        <v>13</v>
      </c>
      <c r="AT44" s="1">
        <v>1</v>
      </c>
      <c r="AU44" s="1">
        <v>12</v>
      </c>
      <c r="AV44" s="1">
        <v>2</v>
      </c>
      <c r="AW44" s="1">
        <v>12</v>
      </c>
      <c r="AX44" s="1">
        <v>1</v>
      </c>
      <c r="AY44" s="1">
        <v>5</v>
      </c>
      <c r="AZ44" s="1">
        <v>1</v>
      </c>
      <c r="BA44" s="1">
        <v>8</v>
      </c>
      <c r="BB44" s="1">
        <v>0</v>
      </c>
      <c r="BC44" s="1">
        <v>5</v>
      </c>
      <c r="BD44" s="1">
        <v>1</v>
      </c>
      <c r="BE44" s="1">
        <v>6</v>
      </c>
      <c r="BF44" s="1">
        <v>1</v>
      </c>
      <c r="BG44" s="1">
        <v>9</v>
      </c>
      <c r="BH44" s="1">
        <v>1</v>
      </c>
      <c r="BI44" s="1">
        <v>12</v>
      </c>
      <c r="BJ44" s="1">
        <v>4</v>
      </c>
      <c r="BK44" s="1">
        <v>12</v>
      </c>
      <c r="BL44" s="1">
        <v>0</v>
      </c>
      <c r="BM44" s="1">
        <v>5</v>
      </c>
      <c r="BN44" s="1">
        <v>0</v>
      </c>
      <c r="BO44" s="1">
        <v>17</v>
      </c>
      <c r="BQ44" s="1">
        <v>19</v>
      </c>
      <c r="BS44" s="1">
        <v>21</v>
      </c>
      <c r="BU44" s="1">
        <v>31</v>
      </c>
      <c r="BW44" s="1">
        <v>19</v>
      </c>
      <c r="BY44" s="1">
        <v>19</v>
      </c>
      <c r="CA44" s="1">
        <v>15</v>
      </c>
      <c r="CB44" s="1">
        <v>0</v>
      </c>
      <c r="CC44" s="1">
        <v>36</v>
      </c>
      <c r="CD44" s="1">
        <v>0</v>
      </c>
      <c r="CF44" s="1">
        <v>3</v>
      </c>
      <c r="CG44" s="1">
        <v>1</v>
      </c>
      <c r="CH44" s="1">
        <v>0</v>
      </c>
      <c r="CI44" s="1">
        <v>0</v>
      </c>
      <c r="CJ44" s="1">
        <v>0</v>
      </c>
      <c r="CK44" s="1">
        <v>0</v>
      </c>
      <c r="CL44" s="1">
        <v>0</v>
      </c>
      <c r="CM44" s="1">
        <v>1</v>
      </c>
      <c r="CN44" s="1">
        <v>0</v>
      </c>
      <c r="CO44" s="1">
        <v>1</v>
      </c>
      <c r="CP44" s="1">
        <v>0</v>
      </c>
      <c r="CQ44" s="1">
        <v>3</v>
      </c>
      <c r="CR44" s="1">
        <v>1</v>
      </c>
      <c r="CS44" s="1">
        <v>3</v>
      </c>
      <c r="CT44" s="1">
        <v>0</v>
      </c>
      <c r="CU44" s="1">
        <v>3</v>
      </c>
      <c r="CW44" s="1">
        <v>4</v>
      </c>
      <c r="CY44" s="1">
        <v>2</v>
      </c>
      <c r="CZ44" s="1">
        <v>0</v>
      </c>
      <c r="DA44" s="1">
        <v>2</v>
      </c>
      <c r="DB44" s="1">
        <v>1</v>
      </c>
      <c r="DC44" s="1">
        <v>5</v>
      </c>
      <c r="DD44" s="1">
        <v>1</v>
      </c>
      <c r="DE44" s="1">
        <v>3</v>
      </c>
      <c r="DF44" s="1">
        <v>1</v>
      </c>
      <c r="DG44" s="1">
        <v>1</v>
      </c>
      <c r="DH44" s="1">
        <v>0</v>
      </c>
      <c r="DI44" s="1">
        <v>0</v>
      </c>
      <c r="DJ44" s="1">
        <v>0</v>
      </c>
      <c r="DK44">
        <v>360</v>
      </c>
      <c r="DL44">
        <v>26</v>
      </c>
      <c r="DM44" s="1">
        <v>343</v>
      </c>
      <c r="DN44" s="1">
        <v>17</v>
      </c>
      <c r="DO44" s="1">
        <v>333</v>
      </c>
      <c r="DP44" s="1">
        <v>24</v>
      </c>
      <c r="DQ44" s="1">
        <v>380</v>
      </c>
      <c r="DR44" s="1">
        <v>24</v>
      </c>
      <c r="DS44" s="1">
        <v>352</v>
      </c>
      <c r="DT44" s="1">
        <v>22</v>
      </c>
      <c r="DU44" s="1">
        <v>372</v>
      </c>
      <c r="DV44" s="1">
        <v>25</v>
      </c>
      <c r="DW44" s="1">
        <v>350</v>
      </c>
      <c r="DX44" s="1">
        <v>23</v>
      </c>
    </row>
    <row r="45" spans="1:128">
      <c r="A45">
        <v>120537</v>
      </c>
      <c r="B45" t="s">
        <v>167</v>
      </c>
      <c r="C45" s="1">
        <v>23</v>
      </c>
      <c r="E45" s="1">
        <v>23</v>
      </c>
      <c r="G45" s="1">
        <v>29</v>
      </c>
      <c r="I45" s="1">
        <v>43</v>
      </c>
      <c r="K45" s="1">
        <v>31</v>
      </c>
      <c r="M45" s="1">
        <v>30</v>
      </c>
      <c r="O45" s="1">
        <v>27</v>
      </c>
      <c r="Q45" s="1">
        <v>36</v>
      </c>
      <c r="S45" s="1">
        <v>18</v>
      </c>
      <c r="U45" s="1">
        <v>17</v>
      </c>
      <c r="W45" s="1">
        <v>15</v>
      </c>
      <c r="Y45" s="1">
        <v>13</v>
      </c>
      <c r="AA45" s="1">
        <v>5</v>
      </c>
      <c r="AC45" s="1">
        <v>7</v>
      </c>
      <c r="AE45" s="1">
        <v>4</v>
      </c>
      <c r="AG45" s="1">
        <v>5</v>
      </c>
      <c r="AQ45" s="1">
        <v>1</v>
      </c>
      <c r="AR45" s="1">
        <v>0</v>
      </c>
      <c r="AS45" s="1">
        <v>0</v>
      </c>
      <c r="AT45" s="1">
        <v>0</v>
      </c>
      <c r="AU45" s="1">
        <v>4</v>
      </c>
      <c r="AV45" s="1">
        <v>0</v>
      </c>
      <c r="AW45" s="1">
        <v>7</v>
      </c>
      <c r="AX45" s="1">
        <v>0</v>
      </c>
      <c r="DK45">
        <v>194</v>
      </c>
      <c r="DM45" s="1">
        <v>202</v>
      </c>
      <c r="DO45" s="1">
        <v>195</v>
      </c>
      <c r="DQ45" s="1">
        <v>177</v>
      </c>
      <c r="DS45" s="1">
        <v>98</v>
      </c>
      <c r="DT45" s="1">
        <v>0</v>
      </c>
      <c r="DU45" s="1">
        <v>135</v>
      </c>
      <c r="DV45" s="1">
        <v>0</v>
      </c>
      <c r="DW45" s="1">
        <v>185</v>
      </c>
      <c r="DX45" s="1">
        <v>0</v>
      </c>
    </row>
    <row r="46" spans="1:128">
      <c r="A46">
        <v>191676</v>
      </c>
      <c r="B46" t="s">
        <v>168</v>
      </c>
      <c r="C46" s="1">
        <v>87</v>
      </c>
      <c r="E46" s="1">
        <v>99</v>
      </c>
      <c r="F46" s="1">
        <v>2</v>
      </c>
      <c r="G46" s="1">
        <v>99</v>
      </c>
      <c r="H46" s="1">
        <v>7</v>
      </c>
      <c r="I46" s="1">
        <v>109</v>
      </c>
      <c r="J46" s="1">
        <v>7</v>
      </c>
      <c r="K46" s="1">
        <v>86</v>
      </c>
      <c r="L46" s="1">
        <v>9</v>
      </c>
      <c r="M46" s="1">
        <v>87</v>
      </c>
      <c r="N46" s="1">
        <v>6</v>
      </c>
      <c r="O46" s="1">
        <v>76</v>
      </c>
      <c r="P46" s="1">
        <v>10</v>
      </c>
      <c r="Q46" s="1">
        <v>73</v>
      </c>
      <c r="R46" s="1">
        <v>5</v>
      </c>
      <c r="S46" s="1">
        <v>57</v>
      </c>
      <c r="T46" s="1">
        <v>1</v>
      </c>
      <c r="U46" s="1">
        <v>40</v>
      </c>
      <c r="V46" s="1">
        <v>9</v>
      </c>
      <c r="W46" s="1">
        <v>49</v>
      </c>
      <c r="X46" s="1">
        <v>9</v>
      </c>
      <c r="Y46" s="1">
        <v>59</v>
      </c>
      <c r="Z46" s="1">
        <v>11</v>
      </c>
      <c r="AA46" s="1">
        <v>57</v>
      </c>
      <c r="AB46" s="1">
        <v>11</v>
      </c>
      <c r="AC46" s="1">
        <v>47</v>
      </c>
      <c r="AD46" s="1">
        <v>5</v>
      </c>
      <c r="AE46" s="1">
        <v>48</v>
      </c>
      <c r="AF46" s="1">
        <v>4</v>
      </c>
      <c r="AG46" s="1">
        <v>48</v>
      </c>
      <c r="AH46" s="1">
        <v>3</v>
      </c>
      <c r="AI46" s="1">
        <v>29</v>
      </c>
      <c r="AJ46" s="1">
        <v>8</v>
      </c>
      <c r="AK46" s="1">
        <v>30</v>
      </c>
      <c r="AL46" s="1">
        <v>10</v>
      </c>
      <c r="AM46" s="1">
        <v>32</v>
      </c>
      <c r="AN46" s="1">
        <v>9</v>
      </c>
      <c r="AO46" s="1">
        <v>19</v>
      </c>
      <c r="AP46" s="1">
        <v>6</v>
      </c>
      <c r="AQ46" s="1">
        <v>18</v>
      </c>
      <c r="AR46" s="1">
        <v>8</v>
      </c>
      <c r="AS46" s="1">
        <v>32</v>
      </c>
      <c r="AT46" s="1">
        <v>14</v>
      </c>
      <c r="AU46" s="1">
        <v>17</v>
      </c>
      <c r="AV46" s="1">
        <v>9</v>
      </c>
      <c r="AW46" s="1">
        <v>14</v>
      </c>
      <c r="AX46" s="1">
        <v>13</v>
      </c>
      <c r="AY46" s="1">
        <v>9</v>
      </c>
      <c r="AZ46" s="1">
        <v>1</v>
      </c>
      <c r="BA46" s="1">
        <v>8</v>
      </c>
      <c r="BC46" s="1">
        <v>5</v>
      </c>
      <c r="BD46" s="1">
        <v>1</v>
      </c>
      <c r="BE46" s="1">
        <v>9</v>
      </c>
      <c r="BF46" s="1">
        <v>1</v>
      </c>
      <c r="BG46" s="1">
        <v>10</v>
      </c>
      <c r="BH46" s="1">
        <v>0</v>
      </c>
      <c r="BI46" s="1">
        <v>9</v>
      </c>
      <c r="BJ46" s="1">
        <v>0</v>
      </c>
      <c r="BK46" s="1">
        <v>13</v>
      </c>
      <c r="BL46" s="1">
        <v>1</v>
      </c>
      <c r="BM46" s="1">
        <v>4</v>
      </c>
      <c r="BN46" s="1">
        <v>2</v>
      </c>
      <c r="CE46" s="1">
        <v>23</v>
      </c>
      <c r="CF46" s="1">
        <v>5</v>
      </c>
      <c r="CG46" s="1">
        <v>28</v>
      </c>
      <c r="CH46" s="1">
        <v>9</v>
      </c>
      <c r="CI46" s="1">
        <v>28</v>
      </c>
      <c r="CJ46" s="1">
        <v>10</v>
      </c>
      <c r="CK46" s="1">
        <v>12</v>
      </c>
      <c r="CL46" s="1">
        <v>4</v>
      </c>
      <c r="CM46" s="1">
        <v>22</v>
      </c>
      <c r="CN46" s="1">
        <v>11</v>
      </c>
      <c r="CO46" s="1">
        <v>0</v>
      </c>
      <c r="CP46" s="1">
        <v>1</v>
      </c>
      <c r="CQ46" s="1">
        <v>3</v>
      </c>
      <c r="CR46" s="1">
        <v>3</v>
      </c>
      <c r="CS46" s="1">
        <v>3</v>
      </c>
      <c r="CT46" s="1">
        <v>0</v>
      </c>
      <c r="DE46" s="1">
        <v>5</v>
      </c>
      <c r="DF46" s="1">
        <v>0</v>
      </c>
      <c r="DG46" s="1">
        <v>4</v>
      </c>
      <c r="DH46" s="1">
        <v>1</v>
      </c>
      <c r="DI46" s="1">
        <v>5</v>
      </c>
      <c r="DJ46" s="1">
        <v>2</v>
      </c>
      <c r="DK46">
        <v>335</v>
      </c>
      <c r="DL46">
        <v>35</v>
      </c>
      <c r="DM46" s="1">
        <v>350</v>
      </c>
      <c r="DN46" s="1">
        <v>62</v>
      </c>
      <c r="DO46" s="1">
        <v>347</v>
      </c>
      <c r="DP46" s="1">
        <v>76</v>
      </c>
      <c r="DQ46" s="1">
        <v>355</v>
      </c>
      <c r="DR46" s="1">
        <v>60</v>
      </c>
      <c r="DS46" s="1">
        <v>359</v>
      </c>
      <c r="DT46" s="1">
        <v>81</v>
      </c>
      <c r="DU46" s="1">
        <v>339</v>
      </c>
      <c r="DV46" s="1">
        <v>64</v>
      </c>
      <c r="DW46" s="1">
        <v>309</v>
      </c>
      <c r="DX46" s="1">
        <v>60</v>
      </c>
    </row>
    <row r="47" spans="1:128">
      <c r="A47">
        <v>225399</v>
      </c>
      <c r="B47" t="s">
        <v>169</v>
      </c>
      <c r="C47" s="1">
        <v>100</v>
      </c>
      <c r="D47" s="1">
        <v>84</v>
      </c>
      <c r="E47" s="1">
        <v>113</v>
      </c>
      <c r="F47" s="1">
        <v>106</v>
      </c>
      <c r="G47" s="1">
        <v>89</v>
      </c>
      <c r="H47" s="1">
        <v>78</v>
      </c>
      <c r="I47" s="1">
        <v>100</v>
      </c>
      <c r="J47" s="1">
        <v>85</v>
      </c>
      <c r="K47" s="1">
        <v>80</v>
      </c>
      <c r="L47" s="1">
        <v>68</v>
      </c>
      <c r="M47" s="1">
        <v>80</v>
      </c>
      <c r="N47" s="1">
        <v>25</v>
      </c>
      <c r="O47" s="1">
        <v>59</v>
      </c>
      <c r="P47" s="1">
        <v>10</v>
      </c>
      <c r="Q47" s="1">
        <v>64</v>
      </c>
      <c r="R47" s="1">
        <v>0</v>
      </c>
      <c r="S47" s="1">
        <v>53</v>
      </c>
      <c r="T47" s="1">
        <v>23</v>
      </c>
      <c r="U47" s="1">
        <v>32</v>
      </c>
      <c r="V47" s="1">
        <v>19</v>
      </c>
      <c r="W47" s="1">
        <v>20</v>
      </c>
      <c r="X47" s="1">
        <v>21</v>
      </c>
      <c r="Y47" s="1">
        <v>43</v>
      </c>
      <c r="Z47" s="1">
        <v>14</v>
      </c>
      <c r="AA47" s="1">
        <v>32</v>
      </c>
      <c r="AB47" s="1">
        <v>11</v>
      </c>
      <c r="AC47" s="1">
        <v>40</v>
      </c>
      <c r="AD47" s="1">
        <v>9</v>
      </c>
      <c r="AE47" s="1">
        <v>33</v>
      </c>
      <c r="AF47" s="1">
        <v>0</v>
      </c>
      <c r="AG47" s="1">
        <v>38</v>
      </c>
      <c r="AH47" s="1">
        <v>0</v>
      </c>
      <c r="AI47" s="1">
        <v>9</v>
      </c>
      <c r="AJ47" s="1">
        <v>8</v>
      </c>
      <c r="AK47" s="1">
        <v>11</v>
      </c>
      <c r="AL47" s="1">
        <v>8</v>
      </c>
      <c r="AM47" s="1">
        <v>11</v>
      </c>
      <c r="AN47" s="1">
        <v>9</v>
      </c>
      <c r="AO47" s="1">
        <v>3</v>
      </c>
      <c r="AP47" s="1">
        <v>5</v>
      </c>
      <c r="AQ47" s="1">
        <v>11</v>
      </c>
      <c r="AR47" s="1">
        <v>13</v>
      </c>
      <c r="AS47" s="1">
        <v>3</v>
      </c>
      <c r="AT47" s="1">
        <v>3</v>
      </c>
      <c r="AU47" s="1">
        <v>6</v>
      </c>
      <c r="AV47" s="1">
        <v>1</v>
      </c>
      <c r="AW47" s="1">
        <v>3</v>
      </c>
      <c r="AX47" s="1">
        <v>2</v>
      </c>
      <c r="AY47" s="1">
        <v>4</v>
      </c>
      <c r="AZ47" s="1">
        <v>3</v>
      </c>
      <c r="BA47" s="1">
        <v>4</v>
      </c>
      <c r="BB47" s="1">
        <v>8</v>
      </c>
      <c r="BC47" s="1">
        <v>6</v>
      </c>
      <c r="BD47" s="1">
        <v>5</v>
      </c>
      <c r="BE47" s="1">
        <v>6</v>
      </c>
      <c r="BF47" s="1">
        <v>4</v>
      </c>
      <c r="BG47" s="1">
        <v>9</v>
      </c>
      <c r="BH47" s="1">
        <v>6</v>
      </c>
      <c r="BI47" s="1">
        <v>6</v>
      </c>
      <c r="BJ47" s="1">
        <v>1</v>
      </c>
      <c r="BK47" s="1">
        <v>6</v>
      </c>
      <c r="BL47" s="1">
        <v>0</v>
      </c>
      <c r="BM47" s="1">
        <v>6</v>
      </c>
      <c r="BN47" s="1">
        <v>1</v>
      </c>
      <c r="BO47" s="1">
        <v>21</v>
      </c>
      <c r="BQ47" s="1">
        <v>0</v>
      </c>
      <c r="BS47" s="1">
        <v>18</v>
      </c>
      <c r="BU47" s="1">
        <v>23</v>
      </c>
      <c r="BW47" s="1">
        <v>23</v>
      </c>
      <c r="BY47" s="1">
        <v>36</v>
      </c>
      <c r="CA47" s="1">
        <v>59</v>
      </c>
      <c r="CC47" s="1">
        <v>78</v>
      </c>
      <c r="CE47" s="1">
        <v>34</v>
      </c>
      <c r="CF47" s="1">
        <v>10</v>
      </c>
      <c r="CG47" s="1">
        <v>33</v>
      </c>
      <c r="CH47" s="1">
        <v>3</v>
      </c>
      <c r="CI47" s="1">
        <v>27</v>
      </c>
      <c r="CJ47" s="1">
        <v>4</v>
      </c>
      <c r="CK47" s="1">
        <v>20</v>
      </c>
      <c r="CL47" s="1">
        <v>10</v>
      </c>
      <c r="CM47" s="1">
        <v>8</v>
      </c>
      <c r="CN47" s="1">
        <v>3</v>
      </c>
      <c r="CO47" s="1">
        <v>13</v>
      </c>
      <c r="CP47" s="1">
        <v>5</v>
      </c>
      <c r="CQ47" s="1">
        <v>20</v>
      </c>
      <c r="CR47" s="1">
        <v>6</v>
      </c>
      <c r="CS47" s="1">
        <v>10</v>
      </c>
      <c r="CT47" s="1">
        <v>0</v>
      </c>
      <c r="DK47">
        <v>354</v>
      </c>
      <c r="DL47">
        <v>297</v>
      </c>
      <c r="DM47" s="1">
        <v>334</v>
      </c>
      <c r="DN47" s="1">
        <v>300</v>
      </c>
      <c r="DO47" s="1">
        <v>289</v>
      </c>
      <c r="DP47" s="1">
        <v>247</v>
      </c>
      <c r="DQ47" s="1">
        <v>333</v>
      </c>
      <c r="DR47" s="1">
        <v>271</v>
      </c>
      <c r="DS47" s="1">
        <v>294</v>
      </c>
      <c r="DT47" s="1">
        <v>213</v>
      </c>
      <c r="DU47" s="1">
        <v>373</v>
      </c>
      <c r="DV47" s="1">
        <v>103</v>
      </c>
      <c r="DW47" s="1">
        <v>357</v>
      </c>
      <c r="DX47" s="1">
        <v>8</v>
      </c>
    </row>
    <row r="48" spans="1:128">
      <c r="A48">
        <v>225548</v>
      </c>
      <c r="B48" t="s">
        <v>170</v>
      </c>
      <c r="C48" s="1">
        <v>23</v>
      </c>
      <c r="D48" s="1">
        <v>1</v>
      </c>
      <c r="E48" s="1">
        <v>39</v>
      </c>
      <c r="F48" s="1">
        <v>4</v>
      </c>
      <c r="G48" s="1">
        <v>30</v>
      </c>
      <c r="H48" s="1">
        <v>1</v>
      </c>
      <c r="I48" s="1">
        <v>35</v>
      </c>
      <c r="J48" s="1">
        <v>3</v>
      </c>
      <c r="K48" s="1">
        <v>36</v>
      </c>
      <c r="L48" s="1">
        <v>3</v>
      </c>
      <c r="M48" s="1">
        <v>33</v>
      </c>
      <c r="N48" s="1">
        <v>8</v>
      </c>
      <c r="O48" s="1">
        <v>29</v>
      </c>
      <c r="P48" s="1">
        <v>2</v>
      </c>
      <c r="Q48" s="1">
        <v>24</v>
      </c>
      <c r="R48" s="1">
        <v>0</v>
      </c>
      <c r="S48" s="1">
        <v>54</v>
      </c>
      <c r="U48" s="1">
        <v>45</v>
      </c>
      <c r="V48" s="1">
        <v>1</v>
      </c>
      <c r="W48" s="1">
        <v>48</v>
      </c>
      <c r="X48" s="1">
        <v>1</v>
      </c>
      <c r="Y48" s="1">
        <v>32</v>
      </c>
      <c r="Z48" s="1">
        <v>1</v>
      </c>
      <c r="AA48" s="1">
        <v>37</v>
      </c>
      <c r="AB48" s="1">
        <v>1</v>
      </c>
      <c r="AC48" s="1">
        <v>35</v>
      </c>
      <c r="AD48" s="1">
        <v>0</v>
      </c>
      <c r="AE48" s="1">
        <v>23</v>
      </c>
      <c r="AF48" s="1">
        <v>0</v>
      </c>
      <c r="AG48" s="1">
        <v>26</v>
      </c>
      <c r="AH48" s="1">
        <v>0</v>
      </c>
      <c r="AI48" s="1">
        <v>7</v>
      </c>
      <c r="AJ48" s="1">
        <v>1</v>
      </c>
      <c r="AK48" s="1">
        <v>8</v>
      </c>
      <c r="AL48" s="1">
        <v>0</v>
      </c>
      <c r="AM48" s="1">
        <v>11</v>
      </c>
      <c r="AN48" s="1">
        <v>1</v>
      </c>
      <c r="AO48" s="1">
        <v>2</v>
      </c>
      <c r="AP48" s="1">
        <v>4</v>
      </c>
      <c r="AQ48" s="1">
        <v>6</v>
      </c>
      <c r="AR48" s="1">
        <v>4</v>
      </c>
      <c r="AS48" s="1">
        <v>1</v>
      </c>
      <c r="AT48" s="1">
        <v>2</v>
      </c>
      <c r="AU48" s="1">
        <v>6</v>
      </c>
      <c r="AV48" s="1">
        <v>0</v>
      </c>
      <c r="AW48" s="1">
        <v>3</v>
      </c>
      <c r="AX48" s="1">
        <v>0</v>
      </c>
      <c r="AY48" s="1">
        <v>3</v>
      </c>
      <c r="AZ48" s="1">
        <v>1</v>
      </c>
      <c r="BA48" s="1">
        <v>3</v>
      </c>
      <c r="BB48" s="1">
        <v>0</v>
      </c>
      <c r="BC48" s="1">
        <v>1</v>
      </c>
      <c r="BD48" s="1">
        <v>1</v>
      </c>
      <c r="BE48" s="1">
        <v>0</v>
      </c>
      <c r="BF48" s="1">
        <v>0</v>
      </c>
      <c r="BG48" s="1">
        <v>2</v>
      </c>
      <c r="BH48" s="1">
        <v>0</v>
      </c>
      <c r="BI48" s="1">
        <v>1</v>
      </c>
      <c r="BJ48" s="1">
        <v>0</v>
      </c>
      <c r="BK48" s="1">
        <v>3</v>
      </c>
      <c r="BL48" s="1">
        <v>0</v>
      </c>
      <c r="BM48" s="1">
        <v>2</v>
      </c>
      <c r="BN48" s="1">
        <v>1</v>
      </c>
      <c r="CE48" s="1">
        <v>2</v>
      </c>
      <c r="CG48" s="1">
        <v>5</v>
      </c>
      <c r="CI48" s="1">
        <v>0</v>
      </c>
      <c r="CJ48" s="1">
        <v>2</v>
      </c>
      <c r="CK48" s="1">
        <v>0</v>
      </c>
      <c r="CL48" s="1">
        <v>0</v>
      </c>
      <c r="CM48" s="1">
        <v>0</v>
      </c>
      <c r="CN48" s="1">
        <v>1</v>
      </c>
      <c r="CO48" s="1">
        <v>0</v>
      </c>
      <c r="CP48" s="1">
        <v>0</v>
      </c>
      <c r="CQ48" s="1">
        <v>0</v>
      </c>
      <c r="CR48" s="1">
        <v>0</v>
      </c>
      <c r="CS48" s="1">
        <v>0</v>
      </c>
      <c r="CT48" s="1">
        <v>0</v>
      </c>
      <c r="CU48" s="1">
        <v>15</v>
      </c>
      <c r="CW48" s="1">
        <v>11</v>
      </c>
      <c r="CY48" s="1">
        <v>18</v>
      </c>
      <c r="DA48" s="1">
        <v>16</v>
      </c>
      <c r="DB48" s="1">
        <v>2</v>
      </c>
      <c r="DC48" s="1">
        <v>5</v>
      </c>
      <c r="DD48" s="1">
        <v>0</v>
      </c>
      <c r="DE48" s="1">
        <v>10</v>
      </c>
      <c r="DF48" s="1">
        <v>0</v>
      </c>
      <c r="DG48" s="1">
        <v>6</v>
      </c>
      <c r="DH48" s="1">
        <v>0</v>
      </c>
      <c r="DI48" s="1">
        <v>6</v>
      </c>
      <c r="DJ48" s="1">
        <v>0</v>
      </c>
      <c r="DK48">
        <v>216</v>
      </c>
      <c r="DL48">
        <v>13</v>
      </c>
      <c r="DM48" s="1">
        <v>232</v>
      </c>
      <c r="DN48" s="1">
        <v>18</v>
      </c>
      <c r="DO48" s="1">
        <v>238</v>
      </c>
      <c r="DP48" s="1">
        <v>13</v>
      </c>
      <c r="DQ48" s="1">
        <v>201</v>
      </c>
      <c r="DR48" s="1">
        <v>18</v>
      </c>
      <c r="DS48" s="1">
        <v>234</v>
      </c>
      <c r="DT48" s="1">
        <v>20</v>
      </c>
      <c r="DU48" s="1">
        <v>217</v>
      </c>
      <c r="DV48" s="1">
        <v>21</v>
      </c>
      <c r="DW48" s="1">
        <v>180</v>
      </c>
      <c r="DX48" s="1">
        <v>6</v>
      </c>
    </row>
    <row r="49" spans="1:128">
      <c r="A49">
        <v>150941</v>
      </c>
      <c r="B49" t="s">
        <v>171</v>
      </c>
      <c r="C49" s="1">
        <v>38</v>
      </c>
      <c r="D49" s="1">
        <v>4</v>
      </c>
      <c r="E49" s="1">
        <v>34</v>
      </c>
      <c r="F49" s="1">
        <v>3</v>
      </c>
      <c r="G49" s="1">
        <v>40</v>
      </c>
      <c r="H49" s="1">
        <v>7</v>
      </c>
      <c r="I49" s="1">
        <v>45</v>
      </c>
      <c r="J49" s="1">
        <v>3</v>
      </c>
      <c r="K49" s="1">
        <v>41</v>
      </c>
      <c r="L49" s="1">
        <v>2</v>
      </c>
      <c r="M49" s="1">
        <v>60</v>
      </c>
      <c r="N49" s="1">
        <v>13</v>
      </c>
      <c r="O49" s="1">
        <v>49</v>
      </c>
      <c r="P49" s="1">
        <v>7</v>
      </c>
      <c r="Q49" s="1">
        <v>47</v>
      </c>
      <c r="R49" s="1">
        <v>26</v>
      </c>
      <c r="S49" s="1">
        <v>60</v>
      </c>
      <c r="T49" s="1">
        <v>1</v>
      </c>
      <c r="U49" s="1">
        <v>56</v>
      </c>
      <c r="V49" s="1">
        <v>2</v>
      </c>
      <c r="W49" s="1">
        <v>53</v>
      </c>
      <c r="X49" s="1">
        <v>0</v>
      </c>
      <c r="Y49" s="1">
        <v>39</v>
      </c>
      <c r="Z49" s="1">
        <v>2</v>
      </c>
      <c r="AA49" s="1">
        <v>25</v>
      </c>
      <c r="AB49" s="1">
        <v>6</v>
      </c>
      <c r="AC49" s="1">
        <v>27</v>
      </c>
      <c r="AD49" s="1">
        <v>3</v>
      </c>
      <c r="AE49" s="1">
        <v>36</v>
      </c>
      <c r="AF49" s="1">
        <v>7</v>
      </c>
      <c r="AG49" s="1">
        <v>33</v>
      </c>
      <c r="AH49" s="1">
        <v>2</v>
      </c>
      <c r="AI49" s="1">
        <v>8</v>
      </c>
      <c r="AJ49" s="1">
        <v>1</v>
      </c>
      <c r="AK49" s="1">
        <v>12</v>
      </c>
      <c r="AL49" s="1">
        <v>0</v>
      </c>
      <c r="AM49" s="1">
        <v>7</v>
      </c>
      <c r="AN49" s="1">
        <v>2</v>
      </c>
      <c r="AO49" s="1">
        <v>3</v>
      </c>
      <c r="AP49" s="1">
        <v>0</v>
      </c>
      <c r="AQ49" s="1">
        <v>4</v>
      </c>
      <c r="AR49" s="1">
        <v>2</v>
      </c>
      <c r="AS49" s="1">
        <v>5</v>
      </c>
      <c r="AT49" s="1">
        <v>2</v>
      </c>
      <c r="AU49" s="1">
        <v>3</v>
      </c>
      <c r="AV49" s="1">
        <v>0</v>
      </c>
      <c r="AW49" s="1">
        <v>4</v>
      </c>
      <c r="AX49" s="1">
        <v>0</v>
      </c>
      <c r="AY49" s="1">
        <v>1</v>
      </c>
      <c r="AZ49" s="1">
        <v>1</v>
      </c>
      <c r="BA49" s="1">
        <v>2</v>
      </c>
      <c r="BB49" s="1">
        <v>1</v>
      </c>
      <c r="BC49" s="1">
        <v>2</v>
      </c>
      <c r="BD49" s="1">
        <v>0</v>
      </c>
      <c r="BE49" s="1">
        <v>4</v>
      </c>
      <c r="BF49" s="1">
        <v>0</v>
      </c>
      <c r="BG49" s="1">
        <v>4</v>
      </c>
      <c r="BH49" s="1">
        <v>1</v>
      </c>
      <c r="BI49" s="1">
        <v>4</v>
      </c>
      <c r="BJ49" s="1">
        <v>1</v>
      </c>
      <c r="BK49" s="1">
        <v>10</v>
      </c>
      <c r="BL49" s="1">
        <v>1</v>
      </c>
      <c r="BM49" s="1">
        <v>4</v>
      </c>
      <c r="BN49" s="1">
        <v>3</v>
      </c>
      <c r="BY49" s="1">
        <v>17</v>
      </c>
      <c r="CA49" s="1">
        <v>21</v>
      </c>
      <c r="CC49" s="1">
        <v>17</v>
      </c>
      <c r="CD49" s="1">
        <v>0</v>
      </c>
      <c r="CG49" s="1">
        <v>3</v>
      </c>
      <c r="CH49" s="1">
        <v>0</v>
      </c>
      <c r="CI49" s="1">
        <v>3</v>
      </c>
      <c r="CJ49" s="1">
        <v>4</v>
      </c>
      <c r="CK49" s="1">
        <v>4</v>
      </c>
      <c r="CL49" s="1">
        <v>2</v>
      </c>
      <c r="CM49" s="1">
        <v>4</v>
      </c>
      <c r="CN49" s="1">
        <v>1</v>
      </c>
      <c r="CO49" s="1">
        <v>5</v>
      </c>
      <c r="CP49" s="1">
        <v>4</v>
      </c>
      <c r="CQ49" s="1">
        <v>1</v>
      </c>
      <c r="CR49" s="1">
        <v>2</v>
      </c>
      <c r="CS49" s="1">
        <v>1</v>
      </c>
      <c r="CT49" s="1">
        <v>1</v>
      </c>
      <c r="DK49">
        <v>199</v>
      </c>
      <c r="DL49">
        <v>12</v>
      </c>
      <c r="DM49" s="1">
        <v>177</v>
      </c>
      <c r="DN49" s="1">
        <v>12</v>
      </c>
      <c r="DO49" s="1">
        <v>189</v>
      </c>
      <c r="DP49" s="1">
        <v>18</v>
      </c>
      <c r="DQ49" s="1">
        <v>189</v>
      </c>
      <c r="DR49" s="1">
        <v>17</v>
      </c>
      <c r="DS49" s="1">
        <v>206</v>
      </c>
      <c r="DT49" s="1">
        <v>26</v>
      </c>
      <c r="DU49" s="1">
        <v>218</v>
      </c>
      <c r="DV49" s="1">
        <v>30</v>
      </c>
      <c r="DW49" s="1">
        <v>241</v>
      </c>
      <c r="DX49" s="1">
        <v>46</v>
      </c>
    </row>
    <row r="50" spans="1:128">
      <c r="A50">
        <v>151801</v>
      </c>
      <c r="B50" t="s">
        <v>172</v>
      </c>
      <c r="C50" s="1">
        <v>748</v>
      </c>
      <c r="D50" s="1">
        <v>49</v>
      </c>
      <c r="E50" s="1">
        <v>878</v>
      </c>
      <c r="G50" s="1">
        <v>1055</v>
      </c>
      <c r="I50" s="1">
        <v>1277</v>
      </c>
      <c r="K50" s="1">
        <v>1461</v>
      </c>
      <c r="M50" s="1">
        <v>1252</v>
      </c>
      <c r="N50" s="1">
        <v>25</v>
      </c>
      <c r="O50" s="1">
        <v>1350</v>
      </c>
      <c r="P50" s="1">
        <v>32</v>
      </c>
      <c r="Q50" s="1">
        <v>1283</v>
      </c>
      <c r="R50" s="1">
        <v>24</v>
      </c>
      <c r="S50" s="1">
        <v>89</v>
      </c>
      <c r="T50" s="1">
        <v>2</v>
      </c>
      <c r="U50" s="1">
        <v>90</v>
      </c>
      <c r="W50" s="1">
        <v>100</v>
      </c>
      <c r="Y50" s="1">
        <v>93</v>
      </c>
      <c r="AA50" s="1">
        <v>93</v>
      </c>
      <c r="AC50" s="1">
        <v>108</v>
      </c>
      <c r="AD50" s="1">
        <v>28</v>
      </c>
      <c r="AE50" s="1">
        <v>96</v>
      </c>
      <c r="AF50" s="1">
        <v>23</v>
      </c>
      <c r="AG50" s="1">
        <v>86</v>
      </c>
      <c r="AH50" s="1">
        <v>28</v>
      </c>
      <c r="AI50" s="1">
        <v>9</v>
      </c>
      <c r="AJ50" s="1">
        <v>7</v>
      </c>
      <c r="AK50" s="1">
        <v>14</v>
      </c>
      <c r="AM50" s="1">
        <v>20</v>
      </c>
      <c r="AO50" s="1">
        <v>16</v>
      </c>
      <c r="AQ50" s="1">
        <v>12</v>
      </c>
      <c r="AS50" s="1">
        <v>13</v>
      </c>
      <c r="AT50" s="1">
        <v>11</v>
      </c>
      <c r="AU50" s="1">
        <v>15</v>
      </c>
      <c r="AV50" s="1">
        <v>9</v>
      </c>
      <c r="AW50" s="1">
        <v>9</v>
      </c>
      <c r="AX50" s="1">
        <v>7</v>
      </c>
      <c r="AY50" s="1">
        <v>3</v>
      </c>
      <c r="AZ50" s="1">
        <v>8</v>
      </c>
      <c r="BA50" s="1">
        <v>2</v>
      </c>
      <c r="BC50" s="1">
        <v>3</v>
      </c>
      <c r="BE50" s="1">
        <v>8</v>
      </c>
      <c r="BG50" s="1">
        <v>9</v>
      </c>
      <c r="BI50" s="1">
        <v>6</v>
      </c>
      <c r="BJ50" s="1">
        <v>4</v>
      </c>
      <c r="BK50" s="1">
        <v>4</v>
      </c>
      <c r="BL50" s="1">
        <v>3</v>
      </c>
      <c r="BM50" s="1">
        <v>4</v>
      </c>
      <c r="BN50" s="1">
        <v>1</v>
      </c>
      <c r="BO50" s="1">
        <v>176</v>
      </c>
      <c r="BQ50" s="1">
        <v>228</v>
      </c>
      <c r="BS50" s="1">
        <v>325</v>
      </c>
      <c r="BU50" s="1">
        <v>594</v>
      </c>
      <c r="BW50" s="1">
        <v>696</v>
      </c>
      <c r="BY50" s="1">
        <v>736</v>
      </c>
      <c r="CA50" s="1">
        <v>776</v>
      </c>
      <c r="CC50" s="1">
        <v>926</v>
      </c>
      <c r="CE50" s="1">
        <v>6</v>
      </c>
      <c r="CF50" s="1">
        <v>1</v>
      </c>
      <c r="CG50" s="1">
        <v>4</v>
      </c>
      <c r="CI50" s="1">
        <v>6</v>
      </c>
      <c r="CK50" s="1">
        <v>7</v>
      </c>
      <c r="CM50" s="1">
        <v>4</v>
      </c>
      <c r="CO50" s="1">
        <v>1</v>
      </c>
      <c r="CQ50" s="1">
        <v>0</v>
      </c>
      <c r="CS50" s="1">
        <v>0</v>
      </c>
      <c r="CU50" s="1">
        <v>19</v>
      </c>
      <c r="CW50" s="1">
        <v>28</v>
      </c>
      <c r="DK50">
        <v>1252</v>
      </c>
      <c r="DL50">
        <v>123</v>
      </c>
      <c r="DM50" s="1">
        <v>1476</v>
      </c>
      <c r="DO50" s="1">
        <v>1789</v>
      </c>
      <c r="DQ50" s="1">
        <v>2328</v>
      </c>
      <c r="DS50" s="1">
        <v>2662</v>
      </c>
      <c r="DU50" s="1">
        <v>2702</v>
      </c>
      <c r="DV50" s="1">
        <v>161</v>
      </c>
      <c r="DW50" s="1">
        <v>2904</v>
      </c>
      <c r="DX50" s="1">
        <v>130</v>
      </c>
    </row>
    <row r="51" spans="1:128">
      <c r="A51">
        <v>107141</v>
      </c>
      <c r="B51" t="s">
        <v>173</v>
      </c>
      <c r="C51" s="1">
        <v>217</v>
      </c>
      <c r="E51" s="1">
        <v>231</v>
      </c>
      <c r="F51" s="1">
        <v>0</v>
      </c>
      <c r="G51" s="1">
        <v>272</v>
      </c>
      <c r="I51" s="1">
        <v>289</v>
      </c>
      <c r="K51" s="1">
        <v>241</v>
      </c>
      <c r="M51" s="1">
        <v>204</v>
      </c>
      <c r="O51" s="1">
        <v>234</v>
      </c>
      <c r="Q51" s="1">
        <v>224</v>
      </c>
      <c r="S51" s="1">
        <v>24</v>
      </c>
      <c r="U51" s="1">
        <v>31</v>
      </c>
      <c r="V51" s="1">
        <v>0</v>
      </c>
      <c r="W51" s="1">
        <v>29</v>
      </c>
      <c r="Y51" s="1">
        <v>33</v>
      </c>
      <c r="AA51" s="1">
        <v>34</v>
      </c>
      <c r="AC51" s="1">
        <v>43</v>
      </c>
      <c r="AE51" s="1">
        <v>48</v>
      </c>
      <c r="AG51" s="1">
        <v>28</v>
      </c>
      <c r="AI51" s="1">
        <v>5</v>
      </c>
      <c r="AK51" s="1">
        <v>5</v>
      </c>
      <c r="AL51" s="1">
        <v>0</v>
      </c>
      <c r="AM51" s="1">
        <v>8</v>
      </c>
      <c r="AO51" s="1">
        <v>3</v>
      </c>
      <c r="AQ51" s="1">
        <v>8</v>
      </c>
      <c r="AS51" s="1">
        <v>6</v>
      </c>
      <c r="AU51" s="1">
        <v>9</v>
      </c>
      <c r="AW51" s="1">
        <v>7</v>
      </c>
      <c r="AY51" s="1">
        <v>1</v>
      </c>
      <c r="BA51" s="1">
        <v>4</v>
      </c>
      <c r="BB51" s="1">
        <v>0</v>
      </c>
      <c r="BC51" s="1">
        <v>5</v>
      </c>
      <c r="BE51" s="1">
        <v>10</v>
      </c>
      <c r="BG51" s="1">
        <v>6</v>
      </c>
      <c r="BI51" s="1">
        <v>4</v>
      </c>
      <c r="BK51" s="1">
        <v>7</v>
      </c>
      <c r="BM51" s="1">
        <v>7</v>
      </c>
      <c r="CQ51" s="1">
        <v>1</v>
      </c>
      <c r="CS51" s="1">
        <v>2</v>
      </c>
      <c r="CU51" s="1">
        <v>2</v>
      </c>
      <c r="CW51" s="1">
        <v>4</v>
      </c>
      <c r="CX51" s="1">
        <v>0</v>
      </c>
      <c r="CY51" s="1">
        <v>5</v>
      </c>
      <c r="DA51" s="1">
        <v>8</v>
      </c>
      <c r="DC51" s="1">
        <v>6</v>
      </c>
      <c r="DE51" s="1">
        <v>8</v>
      </c>
      <c r="DG51" s="1">
        <v>2</v>
      </c>
      <c r="DI51" s="1">
        <v>6</v>
      </c>
      <c r="DK51">
        <v>384</v>
      </c>
      <c r="DM51" s="1">
        <v>442</v>
      </c>
      <c r="DN51" s="1">
        <v>0</v>
      </c>
      <c r="DO51" s="1">
        <v>523</v>
      </c>
      <c r="DQ51" s="1">
        <v>487</v>
      </c>
      <c r="DS51" s="1">
        <v>484</v>
      </c>
      <c r="DU51" s="1">
        <v>453</v>
      </c>
      <c r="DV51" s="1">
        <v>0</v>
      </c>
      <c r="DW51" s="1">
        <v>456</v>
      </c>
      <c r="DX51" s="1">
        <v>0</v>
      </c>
    </row>
    <row r="52" spans="1:128">
      <c r="A52">
        <v>101541</v>
      </c>
      <c r="B52" t="s">
        <v>174</v>
      </c>
      <c r="C52" s="1">
        <v>7</v>
      </c>
      <c r="E52" s="1">
        <v>8</v>
      </c>
      <c r="F52" s="1">
        <v>1</v>
      </c>
      <c r="G52" s="1">
        <v>4</v>
      </c>
      <c r="H52" s="1">
        <v>0</v>
      </c>
      <c r="I52" s="1">
        <v>4</v>
      </c>
      <c r="J52" s="1">
        <v>0</v>
      </c>
      <c r="K52" s="1">
        <v>5</v>
      </c>
      <c r="L52" s="1">
        <v>0</v>
      </c>
      <c r="M52" s="1">
        <v>7</v>
      </c>
      <c r="N52" s="1">
        <v>0</v>
      </c>
      <c r="O52" s="1">
        <v>4</v>
      </c>
      <c r="P52" s="1">
        <v>0</v>
      </c>
      <c r="Q52" s="1">
        <v>2</v>
      </c>
      <c r="R52" s="1">
        <v>0</v>
      </c>
      <c r="S52" s="1">
        <v>8</v>
      </c>
      <c r="U52" s="1">
        <v>5</v>
      </c>
      <c r="W52" s="1">
        <v>16</v>
      </c>
      <c r="Y52" s="1">
        <v>5</v>
      </c>
      <c r="AA52" s="1">
        <v>2</v>
      </c>
      <c r="AC52" s="1">
        <v>6</v>
      </c>
      <c r="AE52" s="1">
        <v>4</v>
      </c>
      <c r="AG52" s="1">
        <v>3</v>
      </c>
      <c r="AI52" s="1">
        <v>4</v>
      </c>
      <c r="AK52" s="1">
        <v>3</v>
      </c>
      <c r="AM52" s="1">
        <v>3</v>
      </c>
      <c r="AN52" s="1">
        <v>1</v>
      </c>
      <c r="AO52" s="1">
        <v>3</v>
      </c>
      <c r="AP52" s="1">
        <v>0</v>
      </c>
      <c r="AQ52" s="1">
        <v>3</v>
      </c>
      <c r="AR52" s="1">
        <v>0</v>
      </c>
      <c r="AS52" s="1">
        <v>3</v>
      </c>
      <c r="AT52" s="1">
        <v>2</v>
      </c>
      <c r="AU52" s="1">
        <v>4</v>
      </c>
      <c r="AV52" s="1">
        <v>1</v>
      </c>
      <c r="AW52" s="1">
        <v>4</v>
      </c>
      <c r="AX52" s="1">
        <v>0</v>
      </c>
      <c r="AY52" s="1">
        <v>2</v>
      </c>
      <c r="BA52" s="1">
        <v>4</v>
      </c>
      <c r="BC52" s="1">
        <v>0</v>
      </c>
      <c r="BD52" s="1">
        <v>1</v>
      </c>
      <c r="BE52" s="1">
        <v>5</v>
      </c>
      <c r="BF52" s="1">
        <v>0</v>
      </c>
      <c r="BG52" s="1">
        <v>2</v>
      </c>
      <c r="BH52" s="1">
        <v>0</v>
      </c>
      <c r="BI52" s="1">
        <v>2</v>
      </c>
      <c r="BJ52" s="1">
        <v>1</v>
      </c>
      <c r="BK52" s="1">
        <v>0</v>
      </c>
      <c r="BL52" s="1">
        <v>0</v>
      </c>
      <c r="BM52" s="1">
        <v>4</v>
      </c>
      <c r="BN52" s="1">
        <v>0</v>
      </c>
      <c r="CM52" s="1">
        <v>4</v>
      </c>
      <c r="CN52" s="1">
        <v>0</v>
      </c>
      <c r="CO52" s="1">
        <v>2</v>
      </c>
      <c r="CP52" s="1">
        <v>1</v>
      </c>
      <c r="CQ52" s="1">
        <v>1</v>
      </c>
      <c r="CR52" s="1">
        <v>2</v>
      </c>
      <c r="CS52" s="1">
        <v>2</v>
      </c>
      <c r="CT52" s="1">
        <v>1</v>
      </c>
      <c r="DK52">
        <v>50</v>
      </c>
      <c r="DL52">
        <v>5</v>
      </c>
      <c r="DM52" s="1">
        <v>49</v>
      </c>
      <c r="DN52" s="1">
        <v>12</v>
      </c>
      <c r="DO52" s="1">
        <v>56</v>
      </c>
      <c r="DP52" s="1">
        <v>9</v>
      </c>
      <c r="DQ52" s="1">
        <v>50</v>
      </c>
      <c r="DR52" s="1">
        <v>5</v>
      </c>
      <c r="DS52" s="1">
        <v>46</v>
      </c>
      <c r="DT52" s="1">
        <v>5</v>
      </c>
      <c r="DU52" s="1">
        <v>56</v>
      </c>
      <c r="DV52" s="1">
        <v>9</v>
      </c>
      <c r="DW52" s="1">
        <v>45</v>
      </c>
      <c r="DX52" s="1">
        <v>10</v>
      </c>
    </row>
    <row r="53" spans="1:128">
      <c r="A53">
        <v>146339</v>
      </c>
      <c r="B53" t="s">
        <v>175</v>
      </c>
      <c r="C53" s="1">
        <v>149</v>
      </c>
      <c r="D53" s="1">
        <v>6</v>
      </c>
      <c r="E53" s="1">
        <v>155</v>
      </c>
      <c r="F53" s="1">
        <v>4</v>
      </c>
      <c r="G53" s="1">
        <v>122</v>
      </c>
      <c r="H53" s="1">
        <v>20</v>
      </c>
      <c r="I53" s="1">
        <v>97</v>
      </c>
      <c r="J53" s="1">
        <v>13</v>
      </c>
      <c r="K53" s="1">
        <v>85</v>
      </c>
      <c r="L53" s="1">
        <v>8</v>
      </c>
      <c r="M53" s="1">
        <v>59</v>
      </c>
      <c r="N53" s="1">
        <v>5</v>
      </c>
      <c r="O53" s="1">
        <v>93</v>
      </c>
      <c r="P53" s="1">
        <v>7</v>
      </c>
      <c r="Q53" s="1">
        <v>71</v>
      </c>
      <c r="R53" s="1">
        <v>5</v>
      </c>
      <c r="S53" s="1">
        <v>35</v>
      </c>
      <c r="T53" s="1">
        <v>1</v>
      </c>
      <c r="U53" s="1">
        <v>27</v>
      </c>
      <c r="V53" s="1">
        <v>0</v>
      </c>
      <c r="W53" s="1">
        <v>45</v>
      </c>
      <c r="X53" s="1">
        <v>0</v>
      </c>
      <c r="Y53" s="1">
        <v>46</v>
      </c>
      <c r="Z53" s="1">
        <v>0</v>
      </c>
      <c r="AA53" s="1">
        <v>21</v>
      </c>
      <c r="AB53" s="1">
        <v>0</v>
      </c>
      <c r="AC53" s="1">
        <v>33</v>
      </c>
      <c r="AD53" s="1">
        <v>0</v>
      </c>
      <c r="AE53" s="1">
        <v>22</v>
      </c>
      <c r="AF53" s="1">
        <v>0</v>
      </c>
      <c r="AG53" s="1">
        <v>23</v>
      </c>
      <c r="AH53" s="1">
        <v>2</v>
      </c>
      <c r="AI53" s="1">
        <v>2</v>
      </c>
      <c r="AK53" s="1">
        <v>4</v>
      </c>
      <c r="AL53" s="1">
        <v>0</v>
      </c>
      <c r="AM53" s="1">
        <v>3</v>
      </c>
      <c r="AN53" s="1">
        <v>0</v>
      </c>
      <c r="AO53" s="1">
        <v>3</v>
      </c>
      <c r="AP53" s="1">
        <v>0</v>
      </c>
      <c r="AQ53" s="1">
        <v>2</v>
      </c>
      <c r="AR53" s="1">
        <v>0</v>
      </c>
      <c r="AS53" s="1">
        <v>3</v>
      </c>
      <c r="AT53" s="1">
        <v>0</v>
      </c>
      <c r="AU53" s="1">
        <v>0</v>
      </c>
      <c r="AV53" s="1">
        <v>0</v>
      </c>
      <c r="AW53" s="1">
        <v>3</v>
      </c>
      <c r="AX53" s="1">
        <v>0</v>
      </c>
      <c r="AY53" s="1">
        <v>2</v>
      </c>
      <c r="BA53" s="1">
        <v>3</v>
      </c>
      <c r="BB53" s="1">
        <v>0</v>
      </c>
      <c r="BC53" s="1">
        <v>3</v>
      </c>
      <c r="BD53" s="1">
        <v>1</v>
      </c>
      <c r="BE53" s="1">
        <v>5</v>
      </c>
      <c r="BF53" s="1">
        <v>0</v>
      </c>
      <c r="BG53" s="1">
        <v>3</v>
      </c>
      <c r="BH53" s="1">
        <v>0</v>
      </c>
      <c r="BI53" s="1">
        <v>2</v>
      </c>
      <c r="BJ53" s="1">
        <v>0</v>
      </c>
      <c r="BK53" s="1">
        <v>1</v>
      </c>
      <c r="BL53" s="1">
        <v>1</v>
      </c>
      <c r="BM53" s="1">
        <v>5</v>
      </c>
      <c r="BN53" s="1">
        <v>0</v>
      </c>
      <c r="DI53" s="1">
        <v>1</v>
      </c>
      <c r="DJ53" s="1">
        <v>0</v>
      </c>
      <c r="DK53">
        <v>329</v>
      </c>
      <c r="DL53">
        <v>10</v>
      </c>
      <c r="DM53" s="1">
        <v>384</v>
      </c>
      <c r="DN53" s="1">
        <v>9</v>
      </c>
      <c r="DO53" s="1">
        <v>347</v>
      </c>
      <c r="DP53" s="1">
        <v>28</v>
      </c>
      <c r="DQ53" s="1">
        <v>317</v>
      </c>
      <c r="DR53" s="1">
        <v>19</v>
      </c>
      <c r="DS53" s="1">
        <v>234</v>
      </c>
      <c r="DT53" s="1">
        <v>9</v>
      </c>
      <c r="DU53" s="1">
        <v>215</v>
      </c>
      <c r="DV53" s="1">
        <v>12</v>
      </c>
      <c r="DW53" s="1">
        <v>238</v>
      </c>
      <c r="DX53" s="1">
        <v>12</v>
      </c>
    </row>
    <row r="54" spans="1:128">
      <c r="A54">
        <v>157100</v>
      </c>
      <c r="B54" t="s">
        <v>176</v>
      </c>
      <c r="C54" s="1">
        <v>9</v>
      </c>
      <c r="E54" s="1">
        <v>11</v>
      </c>
      <c r="F54" s="1">
        <v>0</v>
      </c>
      <c r="G54" s="1">
        <v>8</v>
      </c>
      <c r="H54" s="1">
        <v>0</v>
      </c>
      <c r="I54" s="1">
        <v>11</v>
      </c>
      <c r="J54" s="1">
        <v>0</v>
      </c>
      <c r="K54" s="1">
        <v>8</v>
      </c>
      <c r="L54" s="1">
        <v>0</v>
      </c>
      <c r="M54" s="1">
        <v>16</v>
      </c>
      <c r="N54" s="1">
        <v>0</v>
      </c>
      <c r="O54" s="1">
        <v>6</v>
      </c>
      <c r="P54" s="1">
        <v>0</v>
      </c>
      <c r="Q54" s="1">
        <v>4</v>
      </c>
      <c r="R54" s="1">
        <v>0</v>
      </c>
      <c r="S54" s="1">
        <v>23</v>
      </c>
      <c r="U54" s="1">
        <v>21</v>
      </c>
      <c r="V54" s="1">
        <v>0</v>
      </c>
      <c r="W54" s="1">
        <v>9</v>
      </c>
      <c r="X54" s="1">
        <v>0</v>
      </c>
      <c r="Y54" s="1">
        <v>24</v>
      </c>
      <c r="Z54" s="1">
        <v>0</v>
      </c>
      <c r="AA54" s="1">
        <v>9</v>
      </c>
      <c r="AB54" s="1">
        <v>0</v>
      </c>
      <c r="AC54" s="1">
        <v>19</v>
      </c>
      <c r="AD54" s="1">
        <v>0</v>
      </c>
      <c r="AE54" s="1">
        <v>10</v>
      </c>
      <c r="AF54" s="1">
        <v>0</v>
      </c>
      <c r="AG54" s="1">
        <v>7</v>
      </c>
      <c r="AH54" s="1">
        <v>0</v>
      </c>
      <c r="AK54" s="1">
        <v>0</v>
      </c>
      <c r="AL54" s="1">
        <v>0</v>
      </c>
      <c r="AM54" s="1">
        <v>2</v>
      </c>
      <c r="AN54" s="1">
        <v>0</v>
      </c>
      <c r="AY54" s="1">
        <v>5</v>
      </c>
      <c r="BA54" s="1">
        <v>1</v>
      </c>
      <c r="BB54" s="1">
        <v>0</v>
      </c>
      <c r="BC54" s="1">
        <v>3</v>
      </c>
      <c r="BD54" s="1">
        <v>0</v>
      </c>
      <c r="BE54" s="1">
        <v>3</v>
      </c>
      <c r="BF54" s="1">
        <v>0</v>
      </c>
      <c r="BG54" s="1">
        <v>4</v>
      </c>
      <c r="BH54" s="1">
        <v>0</v>
      </c>
      <c r="BI54" s="1">
        <v>4</v>
      </c>
      <c r="BJ54" s="1">
        <v>0</v>
      </c>
      <c r="BK54" s="1">
        <v>5</v>
      </c>
      <c r="BL54" s="1">
        <v>0</v>
      </c>
      <c r="BM54" s="1">
        <v>4</v>
      </c>
      <c r="BN54" s="1">
        <v>0</v>
      </c>
      <c r="BQ54" s="1">
        <v>0</v>
      </c>
      <c r="BR54" s="1">
        <v>0</v>
      </c>
      <c r="BS54" s="1">
        <v>11</v>
      </c>
      <c r="BT54" s="1">
        <v>0</v>
      </c>
      <c r="BU54" s="1">
        <v>14</v>
      </c>
      <c r="BV54" s="1">
        <v>0</v>
      </c>
      <c r="BW54" s="1">
        <v>11</v>
      </c>
      <c r="BX54" s="1">
        <v>0</v>
      </c>
      <c r="BY54" s="1">
        <v>7</v>
      </c>
      <c r="BZ54" s="1">
        <v>0</v>
      </c>
      <c r="CA54" s="1">
        <v>11</v>
      </c>
      <c r="CB54" s="1">
        <v>0</v>
      </c>
      <c r="CC54" s="1">
        <v>23</v>
      </c>
      <c r="CD54" s="1">
        <v>0</v>
      </c>
      <c r="DK54">
        <v>82</v>
      </c>
      <c r="DM54" s="1">
        <v>91</v>
      </c>
      <c r="DN54" s="1">
        <v>84</v>
      </c>
      <c r="DO54" s="1">
        <v>97</v>
      </c>
      <c r="DP54" s="1">
        <v>95</v>
      </c>
      <c r="DQ54" s="1">
        <v>107</v>
      </c>
      <c r="DR54" s="1">
        <v>104</v>
      </c>
      <c r="DS54" s="1">
        <v>76</v>
      </c>
      <c r="DT54" s="1">
        <v>75</v>
      </c>
      <c r="DU54" s="1">
        <v>103</v>
      </c>
      <c r="DV54" s="1">
        <v>101</v>
      </c>
      <c r="DW54" s="1">
        <v>80</v>
      </c>
      <c r="DX54" s="1">
        <v>61</v>
      </c>
    </row>
    <row r="55" spans="1:128">
      <c r="A55">
        <v>220516</v>
      </c>
      <c r="B55" t="s">
        <v>177</v>
      </c>
      <c r="C55" s="1">
        <v>18</v>
      </c>
      <c r="D55" s="1">
        <v>1</v>
      </c>
      <c r="E55" s="1">
        <v>41</v>
      </c>
      <c r="F55" s="1">
        <v>2</v>
      </c>
      <c r="G55" s="1">
        <v>32</v>
      </c>
      <c r="H55" s="1">
        <v>0</v>
      </c>
      <c r="I55" s="1">
        <v>122</v>
      </c>
      <c r="J55" s="1">
        <v>5</v>
      </c>
      <c r="K55" s="1">
        <v>136</v>
      </c>
      <c r="L55" s="1">
        <v>3</v>
      </c>
      <c r="M55" s="1">
        <v>199</v>
      </c>
      <c r="N55" s="1">
        <v>7</v>
      </c>
      <c r="O55" s="1">
        <v>238</v>
      </c>
      <c r="P55" s="1">
        <v>4</v>
      </c>
      <c r="Q55" s="1">
        <v>229</v>
      </c>
      <c r="R55" s="1">
        <v>1</v>
      </c>
      <c r="U55" s="1">
        <v>21</v>
      </c>
      <c r="W55" s="1">
        <v>0</v>
      </c>
      <c r="Y55" s="1">
        <v>9</v>
      </c>
      <c r="AA55" s="1">
        <v>11</v>
      </c>
      <c r="AC55" s="1">
        <v>13</v>
      </c>
      <c r="AD55" s="1">
        <v>0</v>
      </c>
      <c r="AE55" s="1">
        <v>10</v>
      </c>
      <c r="AF55" s="1">
        <v>0</v>
      </c>
      <c r="AG55" s="1">
        <v>18</v>
      </c>
      <c r="AH55" s="1">
        <v>0</v>
      </c>
      <c r="AI55" s="1">
        <v>6</v>
      </c>
      <c r="AK55" s="1">
        <v>8</v>
      </c>
      <c r="AL55" s="1">
        <v>0</v>
      </c>
      <c r="AM55" s="1">
        <v>12</v>
      </c>
      <c r="AN55" s="1">
        <v>0</v>
      </c>
      <c r="AO55" s="1">
        <v>8</v>
      </c>
      <c r="AP55" s="1">
        <v>0</v>
      </c>
      <c r="AQ55" s="1">
        <v>5</v>
      </c>
      <c r="AR55" s="1">
        <v>0</v>
      </c>
      <c r="AS55" s="1">
        <v>10</v>
      </c>
      <c r="AT55" s="1">
        <v>2</v>
      </c>
      <c r="AU55" s="1">
        <v>7</v>
      </c>
      <c r="AV55" s="1">
        <v>0</v>
      </c>
      <c r="AW55" s="1">
        <v>6</v>
      </c>
      <c r="AX55" s="1">
        <v>1</v>
      </c>
      <c r="AY55" s="1">
        <v>8</v>
      </c>
      <c r="BA55" s="1">
        <v>12</v>
      </c>
      <c r="BC55" s="1">
        <v>5</v>
      </c>
      <c r="BD55" s="1">
        <v>0</v>
      </c>
      <c r="BE55" s="1">
        <v>0</v>
      </c>
      <c r="BF55" s="1">
        <v>4</v>
      </c>
      <c r="BG55" s="1">
        <v>6</v>
      </c>
      <c r="BH55" s="1">
        <v>2</v>
      </c>
      <c r="BI55" s="1">
        <v>6</v>
      </c>
      <c r="BJ55" s="1">
        <v>2</v>
      </c>
      <c r="BK55" s="1">
        <v>5</v>
      </c>
      <c r="BL55" s="1">
        <v>5</v>
      </c>
      <c r="BM55" s="1">
        <v>5</v>
      </c>
      <c r="BN55" s="1">
        <v>2</v>
      </c>
      <c r="BO55" s="1">
        <v>13</v>
      </c>
      <c r="BQ55" s="1">
        <v>25</v>
      </c>
      <c r="BS55" s="1">
        <v>64</v>
      </c>
      <c r="BU55" s="1">
        <v>157</v>
      </c>
      <c r="BW55" s="1">
        <v>190</v>
      </c>
      <c r="BY55" s="1">
        <v>272</v>
      </c>
      <c r="CA55" s="1">
        <v>279</v>
      </c>
      <c r="CC55" s="1">
        <v>317</v>
      </c>
      <c r="CE55" s="1">
        <v>7</v>
      </c>
      <c r="CF55" s="1">
        <v>1</v>
      </c>
      <c r="CG55" s="1">
        <v>1</v>
      </c>
      <c r="CH55" s="1">
        <v>2</v>
      </c>
      <c r="CI55" s="1">
        <v>0</v>
      </c>
      <c r="CJ55" s="1">
        <v>0</v>
      </c>
      <c r="DK55">
        <v>115</v>
      </c>
      <c r="DL55">
        <v>8</v>
      </c>
      <c r="DM55" s="1">
        <v>152</v>
      </c>
      <c r="DN55" s="1">
        <v>10</v>
      </c>
      <c r="DO55" s="1">
        <v>167</v>
      </c>
      <c r="DP55" s="1">
        <v>10</v>
      </c>
      <c r="DQ55" s="1">
        <v>368</v>
      </c>
      <c r="DR55" s="1">
        <v>19</v>
      </c>
      <c r="DS55" s="1">
        <v>455</v>
      </c>
      <c r="DT55" s="1">
        <v>15</v>
      </c>
      <c r="DU55" s="1">
        <v>601</v>
      </c>
      <c r="DV55" s="1">
        <v>22</v>
      </c>
      <c r="DW55" s="1">
        <v>739</v>
      </c>
      <c r="DX55" s="1">
        <v>18</v>
      </c>
    </row>
    <row r="56" spans="1:128">
      <c r="A56">
        <v>220613</v>
      </c>
      <c r="B56" t="s">
        <v>178</v>
      </c>
      <c r="C56" s="1">
        <v>73</v>
      </c>
      <c r="D56" s="1">
        <v>10</v>
      </c>
      <c r="E56" s="1">
        <v>98</v>
      </c>
      <c r="F56" s="1">
        <v>7</v>
      </c>
      <c r="G56" s="1">
        <v>84</v>
      </c>
      <c r="H56" s="1">
        <v>11</v>
      </c>
      <c r="I56" s="1">
        <v>73</v>
      </c>
      <c r="J56" s="1">
        <v>8</v>
      </c>
      <c r="K56" s="1">
        <v>89</v>
      </c>
      <c r="L56" s="1">
        <v>6</v>
      </c>
      <c r="M56" s="1">
        <v>97</v>
      </c>
      <c r="N56" s="1">
        <v>7</v>
      </c>
      <c r="O56" s="1">
        <v>68</v>
      </c>
      <c r="P56" s="1">
        <v>7</v>
      </c>
      <c r="Q56" s="1">
        <v>70</v>
      </c>
      <c r="R56" s="1">
        <v>11</v>
      </c>
      <c r="S56" s="1">
        <v>148</v>
      </c>
      <c r="T56" s="1">
        <v>8</v>
      </c>
      <c r="U56" s="1">
        <v>126</v>
      </c>
      <c r="V56" s="1">
        <v>5</v>
      </c>
      <c r="W56" s="1">
        <v>133</v>
      </c>
      <c r="X56" s="1">
        <v>2</v>
      </c>
      <c r="Y56" s="1">
        <v>104</v>
      </c>
      <c r="Z56" s="1">
        <v>0</v>
      </c>
      <c r="AA56" s="1">
        <v>119</v>
      </c>
      <c r="AB56" s="1">
        <v>7</v>
      </c>
      <c r="AC56" s="1">
        <v>136</v>
      </c>
      <c r="AD56" s="1">
        <v>4</v>
      </c>
      <c r="AE56" s="1">
        <v>151</v>
      </c>
      <c r="AF56" s="1">
        <v>3</v>
      </c>
      <c r="AG56" s="1">
        <v>134</v>
      </c>
      <c r="AH56" s="1">
        <v>0</v>
      </c>
      <c r="AI56" s="1">
        <v>9</v>
      </c>
      <c r="AK56" s="1">
        <v>9</v>
      </c>
      <c r="AM56" s="1">
        <v>16</v>
      </c>
      <c r="AO56" s="1">
        <v>20</v>
      </c>
      <c r="AP56" s="1">
        <v>1</v>
      </c>
      <c r="AQ56" s="1">
        <v>18</v>
      </c>
      <c r="AR56" s="1">
        <v>1</v>
      </c>
      <c r="AS56" s="1">
        <v>25</v>
      </c>
      <c r="AT56" s="1">
        <v>2</v>
      </c>
      <c r="AU56" s="1">
        <v>26</v>
      </c>
      <c r="AV56" s="1">
        <v>3</v>
      </c>
      <c r="AW56" s="1">
        <v>20</v>
      </c>
      <c r="AX56" s="1">
        <v>4</v>
      </c>
      <c r="AY56" s="1">
        <v>27</v>
      </c>
      <c r="AZ56" s="1">
        <v>5</v>
      </c>
      <c r="BA56" s="1">
        <v>20</v>
      </c>
      <c r="BB56" s="1">
        <v>3</v>
      </c>
      <c r="BC56" s="1">
        <v>10</v>
      </c>
      <c r="BD56" s="1">
        <v>1</v>
      </c>
      <c r="BE56" s="1">
        <v>19</v>
      </c>
      <c r="BF56" s="1">
        <v>4</v>
      </c>
      <c r="BG56" s="1">
        <v>31</v>
      </c>
      <c r="BH56" s="1">
        <v>2</v>
      </c>
      <c r="BI56" s="1">
        <v>19</v>
      </c>
      <c r="BJ56" s="1">
        <v>1</v>
      </c>
      <c r="BK56" s="1">
        <v>27</v>
      </c>
      <c r="BL56" s="1">
        <v>4</v>
      </c>
      <c r="BM56" s="1">
        <v>20</v>
      </c>
      <c r="BN56" s="1">
        <v>4</v>
      </c>
      <c r="CM56" s="1">
        <v>1</v>
      </c>
      <c r="CO56" s="1">
        <v>8</v>
      </c>
      <c r="CQ56" s="1">
        <v>9</v>
      </c>
      <c r="CS56" s="1">
        <v>8</v>
      </c>
      <c r="CW56" s="1">
        <v>45</v>
      </c>
      <c r="CX56" s="1">
        <v>1</v>
      </c>
      <c r="CY56" s="1">
        <v>9</v>
      </c>
      <c r="CZ56" s="1">
        <v>0</v>
      </c>
      <c r="DA56" s="1">
        <v>0</v>
      </c>
      <c r="DB56" s="1">
        <v>0</v>
      </c>
      <c r="DC56" s="1">
        <v>2</v>
      </c>
      <c r="DD56" s="1">
        <v>0</v>
      </c>
      <c r="DE56" s="1">
        <v>2</v>
      </c>
      <c r="DF56" s="1">
        <v>0</v>
      </c>
      <c r="DG56" s="1">
        <v>1</v>
      </c>
      <c r="DH56" s="1">
        <v>0</v>
      </c>
      <c r="DI56" s="1">
        <v>0</v>
      </c>
      <c r="DJ56" s="1">
        <v>0</v>
      </c>
      <c r="DK56">
        <v>612</v>
      </c>
      <c r="DL56">
        <v>36</v>
      </c>
      <c r="DM56" s="1">
        <v>642</v>
      </c>
      <c r="DN56" s="1">
        <v>35</v>
      </c>
      <c r="DO56" s="1">
        <v>616</v>
      </c>
      <c r="DP56" s="1">
        <v>28</v>
      </c>
      <c r="DQ56" s="1">
        <v>577</v>
      </c>
      <c r="DR56" s="1">
        <v>23</v>
      </c>
      <c r="DS56" s="1">
        <v>635</v>
      </c>
      <c r="DT56" s="1">
        <v>35</v>
      </c>
      <c r="DU56" s="1">
        <v>717</v>
      </c>
      <c r="DV56" s="1">
        <v>36</v>
      </c>
      <c r="DW56" s="1">
        <v>738</v>
      </c>
      <c r="DX56" s="1">
        <v>31</v>
      </c>
    </row>
    <row r="57" spans="1:128">
      <c r="A57">
        <v>226231</v>
      </c>
      <c r="B57" t="s">
        <v>179</v>
      </c>
      <c r="C57" s="1">
        <v>560</v>
      </c>
      <c r="D57" s="1">
        <v>4</v>
      </c>
      <c r="E57" s="1">
        <v>524</v>
      </c>
      <c r="F57" s="1">
        <v>4</v>
      </c>
      <c r="G57" s="1">
        <v>354</v>
      </c>
      <c r="H57" s="1">
        <v>2</v>
      </c>
      <c r="I57" s="1">
        <v>386</v>
      </c>
      <c r="J57" s="1">
        <v>2</v>
      </c>
      <c r="K57" s="1">
        <v>343</v>
      </c>
      <c r="L57" s="1">
        <v>6</v>
      </c>
      <c r="M57" s="1">
        <v>255</v>
      </c>
      <c r="N57" s="1">
        <v>3</v>
      </c>
      <c r="O57" s="1">
        <v>204</v>
      </c>
      <c r="P57" s="1">
        <v>2</v>
      </c>
      <c r="Q57" s="1">
        <v>188</v>
      </c>
      <c r="R57" s="1">
        <v>0</v>
      </c>
      <c r="S57" s="1">
        <v>13</v>
      </c>
      <c r="U57" s="1">
        <v>20</v>
      </c>
      <c r="W57" s="1">
        <v>21</v>
      </c>
      <c r="X57" s="1">
        <v>0</v>
      </c>
      <c r="Y57" s="1">
        <v>71</v>
      </c>
      <c r="Z57" s="1">
        <v>1</v>
      </c>
      <c r="AA57" s="1">
        <v>224</v>
      </c>
      <c r="AB57" s="1">
        <v>0</v>
      </c>
      <c r="AC57" s="1">
        <v>131</v>
      </c>
      <c r="AD57" s="1">
        <v>0</v>
      </c>
      <c r="AE57" s="1">
        <v>93</v>
      </c>
      <c r="AF57" s="1">
        <v>0</v>
      </c>
      <c r="AG57" s="1">
        <v>93</v>
      </c>
      <c r="AH57" s="1">
        <v>0</v>
      </c>
      <c r="AI57" s="1">
        <v>3</v>
      </c>
      <c r="AK57" s="1">
        <v>2</v>
      </c>
      <c r="AL57" s="1">
        <v>1</v>
      </c>
      <c r="AM57" s="1">
        <v>8</v>
      </c>
      <c r="AN57" s="1">
        <v>1</v>
      </c>
      <c r="AO57" s="1">
        <v>6</v>
      </c>
      <c r="AP57" s="1">
        <v>0</v>
      </c>
      <c r="AQ57" s="1">
        <v>2</v>
      </c>
      <c r="AR57" s="1">
        <v>0</v>
      </c>
      <c r="AS57" s="1">
        <v>2</v>
      </c>
      <c r="AT57" s="1">
        <v>0</v>
      </c>
      <c r="AU57" s="1">
        <v>3</v>
      </c>
      <c r="AV57" s="1">
        <v>0</v>
      </c>
      <c r="AW57" s="1">
        <v>3</v>
      </c>
      <c r="AX57" s="1">
        <v>0</v>
      </c>
      <c r="BA57" s="1">
        <v>0</v>
      </c>
      <c r="BB57" s="1">
        <v>1</v>
      </c>
      <c r="BC57" s="1">
        <v>4</v>
      </c>
      <c r="BD57" s="1">
        <v>3</v>
      </c>
      <c r="BE57" s="1">
        <v>5</v>
      </c>
      <c r="BF57" s="1">
        <v>2</v>
      </c>
      <c r="BG57" s="1">
        <v>4</v>
      </c>
      <c r="BH57" s="1">
        <v>2</v>
      </c>
      <c r="BI57" s="1">
        <v>5</v>
      </c>
      <c r="BJ57" s="1">
        <v>2</v>
      </c>
      <c r="BK57" s="1">
        <v>1</v>
      </c>
      <c r="BL57" s="1">
        <v>0</v>
      </c>
      <c r="BM57" s="1">
        <v>2</v>
      </c>
      <c r="BN57" s="1">
        <v>0</v>
      </c>
      <c r="DK57">
        <v>719</v>
      </c>
      <c r="DL57">
        <v>12</v>
      </c>
      <c r="DM57" s="1">
        <v>697</v>
      </c>
      <c r="DN57" s="1">
        <v>21</v>
      </c>
      <c r="DO57" s="1">
        <v>528</v>
      </c>
      <c r="DP57" s="1">
        <v>10</v>
      </c>
      <c r="DQ57" s="1">
        <v>637</v>
      </c>
      <c r="DR57" s="1">
        <v>11</v>
      </c>
      <c r="DS57" s="1">
        <v>798</v>
      </c>
      <c r="DT57" s="1">
        <v>16</v>
      </c>
      <c r="DU57" s="1">
        <v>624</v>
      </c>
      <c r="DV57" s="1">
        <v>11</v>
      </c>
      <c r="DW57" s="1">
        <v>570</v>
      </c>
      <c r="DX57" s="1">
        <v>2</v>
      </c>
    </row>
    <row r="58" spans="1:128">
      <c r="A58">
        <v>219976</v>
      </c>
      <c r="B58" t="s">
        <v>180</v>
      </c>
      <c r="C58" s="1">
        <v>111</v>
      </c>
      <c r="E58" s="1">
        <v>122</v>
      </c>
      <c r="F58" s="1">
        <v>40</v>
      </c>
      <c r="G58" s="1">
        <v>123</v>
      </c>
      <c r="H58" s="1">
        <v>39</v>
      </c>
      <c r="I58" s="1">
        <v>101</v>
      </c>
      <c r="J58" s="1">
        <v>36</v>
      </c>
      <c r="K58" s="1">
        <v>92</v>
      </c>
      <c r="L58" s="1">
        <v>3</v>
      </c>
      <c r="M58" s="1">
        <v>122</v>
      </c>
      <c r="N58" s="1">
        <v>3</v>
      </c>
      <c r="O58" s="1">
        <v>114</v>
      </c>
      <c r="P58" s="1">
        <v>0</v>
      </c>
      <c r="Q58" s="1">
        <v>111</v>
      </c>
      <c r="R58" s="1">
        <v>2</v>
      </c>
      <c r="S58" s="1">
        <v>45</v>
      </c>
      <c r="U58" s="1">
        <v>50</v>
      </c>
      <c r="W58" s="1">
        <v>56</v>
      </c>
      <c r="Y58" s="1">
        <v>51</v>
      </c>
      <c r="AA58" s="1">
        <v>44</v>
      </c>
      <c r="AB58" s="1">
        <v>0</v>
      </c>
      <c r="AC58" s="1">
        <v>48</v>
      </c>
      <c r="AD58" s="1">
        <v>0</v>
      </c>
      <c r="AE58" s="1">
        <v>61</v>
      </c>
      <c r="AG58" s="1">
        <v>52</v>
      </c>
      <c r="AI58" s="1">
        <v>17</v>
      </c>
      <c r="AK58" s="1">
        <v>16</v>
      </c>
      <c r="AM58" s="1">
        <v>26</v>
      </c>
      <c r="AN58" s="1">
        <v>0</v>
      </c>
      <c r="AO58" s="1">
        <v>17</v>
      </c>
      <c r="AP58" s="1">
        <v>2</v>
      </c>
      <c r="AQ58" s="1">
        <v>22</v>
      </c>
      <c r="AR58" s="1">
        <v>0</v>
      </c>
      <c r="AS58" s="1">
        <v>22</v>
      </c>
      <c r="AT58" s="1">
        <v>0</v>
      </c>
      <c r="AU58" s="1">
        <v>17</v>
      </c>
      <c r="AV58" s="1">
        <v>0</v>
      </c>
      <c r="AW58" s="1">
        <v>20</v>
      </c>
      <c r="AX58" s="1">
        <v>0</v>
      </c>
      <c r="AY58" s="1">
        <v>7</v>
      </c>
      <c r="BA58" s="1">
        <v>8</v>
      </c>
      <c r="BB58" s="1">
        <v>1</v>
      </c>
      <c r="BC58" s="1">
        <v>11</v>
      </c>
      <c r="BD58" s="1">
        <v>2</v>
      </c>
      <c r="BE58" s="1">
        <v>5</v>
      </c>
      <c r="BF58" s="1">
        <v>0</v>
      </c>
      <c r="BG58" s="1">
        <v>11</v>
      </c>
      <c r="BH58" s="1">
        <v>0</v>
      </c>
      <c r="BI58" s="1">
        <v>7</v>
      </c>
      <c r="BJ58" s="1">
        <v>0</v>
      </c>
      <c r="BK58" s="1">
        <v>9</v>
      </c>
      <c r="BL58" s="1">
        <v>0</v>
      </c>
      <c r="BM58" s="1">
        <v>12</v>
      </c>
      <c r="BN58" s="1">
        <v>0</v>
      </c>
      <c r="BU58" s="1">
        <v>31</v>
      </c>
      <c r="BW58" s="1">
        <v>27</v>
      </c>
      <c r="BY58" s="1">
        <v>53</v>
      </c>
      <c r="CA58" s="1">
        <v>35</v>
      </c>
      <c r="CC58" s="1">
        <v>63</v>
      </c>
      <c r="CG58" s="1">
        <v>1</v>
      </c>
      <c r="CH58" s="1">
        <v>1</v>
      </c>
      <c r="CI58" s="1">
        <v>2</v>
      </c>
      <c r="CJ58" s="1">
        <v>0</v>
      </c>
      <c r="CK58" s="1">
        <v>1</v>
      </c>
      <c r="CL58" s="1">
        <v>0</v>
      </c>
      <c r="CM58" s="1">
        <v>2</v>
      </c>
      <c r="CN58" s="1">
        <v>0</v>
      </c>
      <c r="CO58" s="1">
        <v>0</v>
      </c>
      <c r="CP58" s="1">
        <v>0</v>
      </c>
      <c r="CQ58" s="1">
        <v>1</v>
      </c>
      <c r="CR58" s="1">
        <v>0</v>
      </c>
      <c r="CS58" s="1">
        <v>2</v>
      </c>
      <c r="CT58" s="1">
        <v>1</v>
      </c>
      <c r="DK58">
        <v>389</v>
      </c>
      <c r="DM58" s="1">
        <v>412</v>
      </c>
      <c r="DN58" s="1">
        <v>56</v>
      </c>
      <c r="DO58" s="1">
        <v>482</v>
      </c>
      <c r="DP58" s="1">
        <v>51</v>
      </c>
      <c r="DQ58" s="1">
        <v>443</v>
      </c>
      <c r="DR58" s="1">
        <v>47</v>
      </c>
      <c r="DS58" s="1">
        <v>462</v>
      </c>
      <c r="DT58" s="1">
        <v>25</v>
      </c>
      <c r="DU58" s="1">
        <v>564</v>
      </c>
      <c r="DV58" s="1">
        <v>6</v>
      </c>
      <c r="DW58" s="1">
        <v>615</v>
      </c>
      <c r="DX58" s="1">
        <v>16</v>
      </c>
    </row>
    <row r="59" spans="1:128">
      <c r="A59">
        <v>159568</v>
      </c>
      <c r="B59" t="s">
        <v>181</v>
      </c>
      <c r="C59" s="1">
        <v>21</v>
      </c>
      <c r="E59" s="1">
        <v>30</v>
      </c>
      <c r="F59" s="1">
        <v>0</v>
      </c>
      <c r="G59" s="1">
        <v>11</v>
      </c>
      <c r="H59" s="1">
        <v>1</v>
      </c>
      <c r="I59" s="1">
        <v>13</v>
      </c>
      <c r="J59" s="1">
        <v>0</v>
      </c>
      <c r="K59" s="1">
        <v>24</v>
      </c>
      <c r="L59" s="1">
        <v>1</v>
      </c>
      <c r="M59" s="1">
        <v>26</v>
      </c>
      <c r="N59" s="1">
        <v>0</v>
      </c>
      <c r="O59" s="1">
        <v>17</v>
      </c>
      <c r="P59" s="1">
        <v>1</v>
      </c>
      <c r="Q59" s="1">
        <v>17</v>
      </c>
      <c r="R59" s="1">
        <v>4</v>
      </c>
      <c r="S59" s="1">
        <v>12</v>
      </c>
      <c r="T59" s="1">
        <v>1</v>
      </c>
      <c r="U59" s="1">
        <v>27</v>
      </c>
      <c r="V59" s="1">
        <v>2</v>
      </c>
      <c r="W59" s="1">
        <v>15</v>
      </c>
      <c r="X59" s="1">
        <v>2</v>
      </c>
      <c r="Y59" s="1">
        <v>15</v>
      </c>
      <c r="Z59" s="1">
        <v>0</v>
      </c>
      <c r="AA59" s="1">
        <v>12</v>
      </c>
      <c r="AB59" s="1">
        <v>0</v>
      </c>
      <c r="AC59" s="1">
        <v>8</v>
      </c>
      <c r="AD59" s="1">
        <v>0</v>
      </c>
      <c r="AE59" s="1">
        <v>18</v>
      </c>
      <c r="AF59" s="1">
        <v>0</v>
      </c>
      <c r="AG59" s="1">
        <v>12</v>
      </c>
      <c r="AH59" s="1">
        <v>0</v>
      </c>
      <c r="AI59" s="1">
        <v>11</v>
      </c>
      <c r="AJ59" s="1">
        <v>2</v>
      </c>
      <c r="AK59" s="1">
        <v>11</v>
      </c>
      <c r="AL59" s="1">
        <v>1</v>
      </c>
      <c r="AM59" s="1">
        <v>6</v>
      </c>
      <c r="AN59" s="1">
        <v>2</v>
      </c>
      <c r="AO59" s="1">
        <v>4</v>
      </c>
      <c r="AP59" s="1">
        <v>0</v>
      </c>
      <c r="AQ59" s="1">
        <v>2</v>
      </c>
      <c r="AR59" s="1">
        <v>0</v>
      </c>
      <c r="AS59" s="1">
        <v>6</v>
      </c>
      <c r="AT59" s="1">
        <v>0</v>
      </c>
      <c r="AU59" s="1">
        <v>2</v>
      </c>
      <c r="AV59" s="1">
        <v>0</v>
      </c>
      <c r="AW59" s="1">
        <v>5</v>
      </c>
      <c r="AX59" s="1">
        <v>0</v>
      </c>
      <c r="AY59" s="1">
        <v>4</v>
      </c>
      <c r="AZ59" s="1">
        <v>1</v>
      </c>
      <c r="BA59" s="1">
        <v>9</v>
      </c>
      <c r="BB59" s="1">
        <v>3</v>
      </c>
      <c r="BC59" s="1">
        <v>9</v>
      </c>
      <c r="BD59" s="1">
        <v>2</v>
      </c>
      <c r="BE59" s="1">
        <v>3</v>
      </c>
      <c r="BF59" s="1">
        <v>1</v>
      </c>
      <c r="BG59" s="1">
        <v>2</v>
      </c>
      <c r="BH59" s="1">
        <v>0</v>
      </c>
      <c r="BI59" s="1">
        <v>2</v>
      </c>
      <c r="BJ59" s="1">
        <v>1</v>
      </c>
      <c r="BK59" s="1">
        <v>7</v>
      </c>
      <c r="BL59" s="1">
        <v>0</v>
      </c>
      <c r="BM59" s="1">
        <v>6</v>
      </c>
      <c r="BN59" s="1">
        <v>0</v>
      </c>
      <c r="BO59" s="1">
        <v>13</v>
      </c>
      <c r="BQ59" s="1">
        <v>13</v>
      </c>
      <c r="BS59" s="1">
        <v>11</v>
      </c>
      <c r="BU59" s="1">
        <v>28</v>
      </c>
      <c r="BW59" s="1">
        <v>22</v>
      </c>
      <c r="BY59" s="1">
        <v>27</v>
      </c>
      <c r="CA59" s="1">
        <v>30</v>
      </c>
      <c r="CC59" s="1">
        <v>30</v>
      </c>
      <c r="CE59" s="1">
        <v>1</v>
      </c>
      <c r="CG59" s="1">
        <v>0</v>
      </c>
      <c r="CI59" s="1">
        <v>1</v>
      </c>
      <c r="CK59" s="1">
        <v>2</v>
      </c>
      <c r="CM59" s="1">
        <v>3</v>
      </c>
      <c r="CO59" s="1">
        <v>8</v>
      </c>
      <c r="CP59" s="1">
        <v>1</v>
      </c>
      <c r="CQ59" s="1">
        <v>4</v>
      </c>
      <c r="CR59" s="1">
        <v>1</v>
      </c>
      <c r="CS59" s="1">
        <v>4</v>
      </c>
      <c r="CT59" s="1">
        <v>1</v>
      </c>
      <c r="CU59" s="1">
        <v>9</v>
      </c>
      <c r="CW59" s="1">
        <v>3</v>
      </c>
      <c r="CY59" s="1">
        <v>4</v>
      </c>
      <c r="DA59" s="1">
        <v>1</v>
      </c>
      <c r="DB59" s="1">
        <v>0</v>
      </c>
      <c r="DC59" s="1">
        <v>0</v>
      </c>
      <c r="DD59" s="1">
        <v>2</v>
      </c>
      <c r="DE59" s="1">
        <v>0</v>
      </c>
      <c r="DF59" s="1">
        <v>0</v>
      </c>
      <c r="DG59" s="1">
        <v>0</v>
      </c>
      <c r="DH59" s="1">
        <v>0</v>
      </c>
      <c r="DI59" s="1">
        <v>0</v>
      </c>
      <c r="DJ59" s="1">
        <v>0</v>
      </c>
      <c r="DK59">
        <v>183</v>
      </c>
      <c r="DL59">
        <v>16</v>
      </c>
      <c r="DM59" s="1">
        <v>198</v>
      </c>
      <c r="DN59" s="1">
        <v>10</v>
      </c>
      <c r="DO59" s="1">
        <v>153</v>
      </c>
      <c r="DP59" s="1">
        <v>17</v>
      </c>
      <c r="DQ59" s="1">
        <v>128</v>
      </c>
      <c r="DR59" s="1">
        <v>6</v>
      </c>
      <c r="DS59" s="1">
        <v>160</v>
      </c>
      <c r="DT59" s="1">
        <v>13</v>
      </c>
      <c r="DU59" s="1">
        <v>166</v>
      </c>
      <c r="DV59" s="1">
        <v>14</v>
      </c>
      <c r="DW59" s="1">
        <v>173</v>
      </c>
      <c r="DX59" s="1">
        <v>10</v>
      </c>
    </row>
    <row r="60" spans="1:128">
      <c r="A60">
        <v>203775</v>
      </c>
      <c r="B60" t="s">
        <v>182</v>
      </c>
      <c r="C60" s="1">
        <v>241</v>
      </c>
      <c r="D60" s="1">
        <v>11</v>
      </c>
      <c r="E60" s="1">
        <v>251</v>
      </c>
      <c r="F60" s="1">
        <v>8</v>
      </c>
      <c r="G60" s="1">
        <v>193</v>
      </c>
      <c r="H60" s="1">
        <v>6</v>
      </c>
      <c r="I60" s="1">
        <v>208</v>
      </c>
      <c r="J60" s="1">
        <v>10</v>
      </c>
      <c r="K60" s="1">
        <v>180</v>
      </c>
      <c r="L60" s="1">
        <v>10</v>
      </c>
      <c r="M60" s="1">
        <v>142</v>
      </c>
      <c r="N60" s="1">
        <v>8</v>
      </c>
      <c r="O60" s="1">
        <v>144</v>
      </c>
      <c r="P60" s="1">
        <v>17</v>
      </c>
      <c r="Q60" s="1">
        <v>118</v>
      </c>
      <c r="R60" s="1">
        <v>19</v>
      </c>
      <c r="S60" s="1">
        <v>81</v>
      </c>
      <c r="T60" s="1">
        <v>6</v>
      </c>
      <c r="U60" s="1">
        <v>91</v>
      </c>
      <c r="V60" s="1">
        <v>14</v>
      </c>
      <c r="W60" s="1">
        <v>67</v>
      </c>
      <c r="X60" s="1">
        <v>9</v>
      </c>
      <c r="Y60" s="1">
        <v>72</v>
      </c>
      <c r="Z60" s="1">
        <v>14</v>
      </c>
      <c r="AA60" s="1">
        <v>53</v>
      </c>
      <c r="AB60" s="1">
        <v>22</v>
      </c>
      <c r="AC60" s="1">
        <v>53</v>
      </c>
      <c r="AD60" s="1">
        <v>12</v>
      </c>
      <c r="AE60" s="1">
        <v>73</v>
      </c>
      <c r="AF60" s="1">
        <v>18</v>
      </c>
      <c r="AG60" s="1">
        <v>57</v>
      </c>
      <c r="AH60" s="1">
        <v>11</v>
      </c>
      <c r="AI60" s="1">
        <v>9</v>
      </c>
      <c r="AK60" s="1">
        <v>2</v>
      </c>
      <c r="AM60" s="1">
        <v>6</v>
      </c>
      <c r="AO60" s="1">
        <v>8</v>
      </c>
      <c r="AQ60" s="1">
        <v>7</v>
      </c>
      <c r="AR60" s="1">
        <v>0</v>
      </c>
      <c r="AS60" s="1">
        <v>7</v>
      </c>
      <c r="AT60" s="1">
        <v>0</v>
      </c>
      <c r="AU60" s="1">
        <v>8</v>
      </c>
      <c r="AV60" s="1">
        <v>0</v>
      </c>
      <c r="AW60" s="1">
        <v>9</v>
      </c>
      <c r="AX60" s="1">
        <v>0</v>
      </c>
      <c r="AY60" s="1">
        <v>3</v>
      </c>
      <c r="BA60" s="1">
        <v>3</v>
      </c>
      <c r="BC60" s="1">
        <v>4</v>
      </c>
      <c r="BD60" s="1">
        <v>1</v>
      </c>
      <c r="BE60" s="1">
        <v>7</v>
      </c>
      <c r="BF60" s="1">
        <v>0</v>
      </c>
      <c r="BG60" s="1">
        <v>4</v>
      </c>
      <c r="BH60" s="1">
        <v>1</v>
      </c>
      <c r="BI60" s="1">
        <v>4</v>
      </c>
      <c r="BJ60" s="1">
        <v>1</v>
      </c>
      <c r="BK60" s="1">
        <v>10</v>
      </c>
      <c r="BL60" s="1">
        <v>3</v>
      </c>
      <c r="BM60" s="1">
        <v>6</v>
      </c>
      <c r="BN60" s="1">
        <v>3</v>
      </c>
      <c r="BO60" s="1">
        <v>62</v>
      </c>
      <c r="BQ60" s="1">
        <v>41</v>
      </c>
      <c r="BS60" s="1">
        <v>80</v>
      </c>
      <c r="BU60" s="1">
        <v>91</v>
      </c>
      <c r="BW60" s="1">
        <v>72</v>
      </c>
      <c r="BY60" s="1">
        <v>70</v>
      </c>
      <c r="CA60" s="1">
        <v>87</v>
      </c>
      <c r="CC60" s="1">
        <v>68</v>
      </c>
      <c r="CM60" s="1">
        <v>2</v>
      </c>
      <c r="CO60" s="1">
        <v>1</v>
      </c>
      <c r="CP60" s="1">
        <v>2</v>
      </c>
      <c r="CQ60" s="1">
        <v>2</v>
      </c>
      <c r="CR60" s="1">
        <v>2</v>
      </c>
      <c r="CS60" s="1">
        <v>0</v>
      </c>
      <c r="CT60" s="1">
        <v>2</v>
      </c>
      <c r="DK60">
        <v>511</v>
      </c>
      <c r="DL60">
        <v>20</v>
      </c>
      <c r="DM60" s="1">
        <v>532</v>
      </c>
      <c r="DN60" s="1">
        <v>27</v>
      </c>
      <c r="DO60" s="1">
        <v>477</v>
      </c>
      <c r="DP60" s="1">
        <v>21</v>
      </c>
      <c r="DQ60" s="1">
        <v>541</v>
      </c>
      <c r="DR60" s="1">
        <v>33</v>
      </c>
      <c r="DS60" s="1">
        <v>470</v>
      </c>
      <c r="DT60" s="1">
        <v>39</v>
      </c>
      <c r="DU60" s="1">
        <v>436</v>
      </c>
      <c r="DV60" s="1">
        <v>29</v>
      </c>
      <c r="DW60" s="1">
        <v>427</v>
      </c>
      <c r="DX60" s="1">
        <v>51</v>
      </c>
    </row>
    <row r="61" spans="1:128">
      <c r="A61">
        <v>213996</v>
      </c>
      <c r="B61" t="s">
        <v>183</v>
      </c>
      <c r="C61" s="1">
        <v>72</v>
      </c>
      <c r="E61" s="1">
        <v>79</v>
      </c>
      <c r="F61" s="1">
        <v>0</v>
      </c>
      <c r="G61" s="1">
        <v>83</v>
      </c>
      <c r="H61" s="1">
        <v>1</v>
      </c>
      <c r="I61" s="1">
        <v>63</v>
      </c>
      <c r="J61" s="1">
        <v>1</v>
      </c>
      <c r="K61" s="1">
        <v>84</v>
      </c>
      <c r="L61" s="1">
        <v>2</v>
      </c>
      <c r="M61" s="1">
        <v>89</v>
      </c>
      <c r="N61" s="1">
        <v>1</v>
      </c>
      <c r="O61" s="1">
        <v>80</v>
      </c>
      <c r="P61" s="1">
        <v>0</v>
      </c>
      <c r="Q61" s="1">
        <v>81</v>
      </c>
      <c r="R61" s="1">
        <v>1</v>
      </c>
      <c r="S61" s="1">
        <v>104</v>
      </c>
      <c r="T61" s="1">
        <v>3</v>
      </c>
      <c r="U61" s="1">
        <v>123</v>
      </c>
      <c r="V61" s="1">
        <v>0</v>
      </c>
      <c r="W61" s="1">
        <v>92</v>
      </c>
      <c r="X61" s="1">
        <v>1</v>
      </c>
      <c r="Y61" s="1">
        <v>96</v>
      </c>
      <c r="Z61" s="1">
        <v>1</v>
      </c>
      <c r="AA61" s="1">
        <v>85</v>
      </c>
      <c r="AB61" s="1">
        <v>0</v>
      </c>
      <c r="AC61" s="1">
        <v>93</v>
      </c>
      <c r="AD61" s="1">
        <v>0</v>
      </c>
      <c r="AE61" s="1">
        <v>117</v>
      </c>
      <c r="AF61" s="1">
        <v>0</v>
      </c>
      <c r="AG61" s="1">
        <v>102</v>
      </c>
      <c r="AH61" s="1">
        <v>0</v>
      </c>
      <c r="AI61" s="1">
        <v>17</v>
      </c>
      <c r="AK61" s="1">
        <v>26</v>
      </c>
      <c r="AL61" s="1">
        <v>2</v>
      </c>
      <c r="AM61" s="1">
        <v>30</v>
      </c>
      <c r="AN61" s="1">
        <v>2</v>
      </c>
      <c r="AO61" s="1">
        <v>30</v>
      </c>
      <c r="AP61" s="1">
        <v>2</v>
      </c>
      <c r="AQ61" s="1">
        <v>21</v>
      </c>
      <c r="AR61" s="1">
        <v>0</v>
      </c>
      <c r="AS61" s="1">
        <v>26</v>
      </c>
      <c r="AT61" s="1">
        <v>2</v>
      </c>
      <c r="AU61" s="1">
        <v>17</v>
      </c>
      <c r="AV61" s="1">
        <v>1</v>
      </c>
      <c r="AW61" s="1">
        <v>18</v>
      </c>
      <c r="AX61" s="1">
        <v>1</v>
      </c>
      <c r="AY61" s="1">
        <v>16</v>
      </c>
      <c r="AZ61" s="1">
        <v>1</v>
      </c>
      <c r="BA61" s="1">
        <v>13</v>
      </c>
      <c r="BB61" s="1">
        <v>1</v>
      </c>
      <c r="BC61" s="1">
        <v>14</v>
      </c>
      <c r="BD61" s="1">
        <v>0</v>
      </c>
      <c r="BE61" s="1">
        <v>15</v>
      </c>
      <c r="BF61" s="1">
        <v>0</v>
      </c>
      <c r="BG61" s="1">
        <v>12</v>
      </c>
      <c r="BH61" s="1">
        <v>0</v>
      </c>
      <c r="BI61" s="1">
        <v>14</v>
      </c>
      <c r="BJ61" s="1">
        <v>1</v>
      </c>
      <c r="BK61" s="1">
        <v>8</v>
      </c>
      <c r="BL61" s="1">
        <v>1</v>
      </c>
      <c r="BM61" s="1">
        <v>11</v>
      </c>
      <c r="BN61" s="1">
        <v>0</v>
      </c>
      <c r="BO61" s="1">
        <v>27</v>
      </c>
      <c r="BQ61" s="1">
        <v>34</v>
      </c>
      <c r="BR61" s="1">
        <v>0</v>
      </c>
      <c r="BS61" s="1">
        <v>38</v>
      </c>
      <c r="BT61" s="1">
        <v>0</v>
      </c>
      <c r="BU61" s="1">
        <v>32</v>
      </c>
      <c r="BV61" s="1">
        <v>0</v>
      </c>
      <c r="BW61" s="1">
        <v>52</v>
      </c>
      <c r="BX61" s="1">
        <v>0</v>
      </c>
      <c r="BY61" s="1">
        <v>54</v>
      </c>
      <c r="BZ61" s="1">
        <v>0</v>
      </c>
      <c r="CA61" s="1">
        <v>48</v>
      </c>
      <c r="CB61" s="1">
        <v>0</v>
      </c>
      <c r="CC61" s="1">
        <v>49</v>
      </c>
      <c r="CD61" s="1">
        <v>0</v>
      </c>
      <c r="CE61" s="1">
        <v>8</v>
      </c>
      <c r="CG61" s="1">
        <v>6</v>
      </c>
      <c r="CH61" s="1">
        <v>1</v>
      </c>
      <c r="CI61" s="1">
        <v>10</v>
      </c>
      <c r="CJ61" s="1">
        <v>2</v>
      </c>
      <c r="CK61" s="1">
        <v>7</v>
      </c>
      <c r="CL61" s="1">
        <v>0</v>
      </c>
      <c r="CM61" s="1">
        <v>3</v>
      </c>
      <c r="CN61" s="1">
        <v>1</v>
      </c>
      <c r="CO61" s="1">
        <v>6</v>
      </c>
      <c r="CP61" s="1">
        <v>1</v>
      </c>
      <c r="CQ61" s="1">
        <v>3</v>
      </c>
      <c r="CR61" s="1">
        <v>2</v>
      </c>
      <c r="CS61" s="1">
        <v>3</v>
      </c>
      <c r="CT61" s="1">
        <v>0</v>
      </c>
      <c r="DK61">
        <v>606</v>
      </c>
      <c r="DL61">
        <v>18</v>
      </c>
      <c r="DM61" s="1">
        <v>680</v>
      </c>
      <c r="DN61" s="1">
        <v>18</v>
      </c>
      <c r="DO61" s="1">
        <v>682</v>
      </c>
      <c r="DP61" s="1">
        <v>18</v>
      </c>
      <c r="DQ61" s="1">
        <v>617</v>
      </c>
      <c r="DR61" s="1">
        <v>10</v>
      </c>
      <c r="DS61" s="1">
        <v>636</v>
      </c>
      <c r="DT61" s="1">
        <v>13</v>
      </c>
      <c r="DU61" s="1">
        <v>635</v>
      </c>
      <c r="DV61" s="1">
        <v>18</v>
      </c>
      <c r="DW61" s="1">
        <v>652</v>
      </c>
      <c r="DX61" s="1">
        <v>23</v>
      </c>
    </row>
    <row r="62" spans="1:128">
      <c r="A62">
        <v>155520</v>
      </c>
      <c r="B62" t="s">
        <v>184</v>
      </c>
      <c r="C62" s="1">
        <v>187</v>
      </c>
      <c r="E62" s="1">
        <v>208</v>
      </c>
      <c r="F62" s="1">
        <v>0</v>
      </c>
      <c r="G62" s="1">
        <v>138</v>
      </c>
      <c r="H62" s="1">
        <v>8</v>
      </c>
      <c r="I62" s="1">
        <v>195</v>
      </c>
      <c r="J62" s="1">
        <v>0</v>
      </c>
      <c r="K62" s="1">
        <v>207</v>
      </c>
      <c r="M62" s="1">
        <v>139</v>
      </c>
      <c r="O62" s="1">
        <v>172</v>
      </c>
      <c r="Q62" s="1">
        <v>170</v>
      </c>
      <c r="S62" s="1">
        <v>45</v>
      </c>
      <c r="U62" s="1">
        <v>36</v>
      </c>
      <c r="V62" s="1">
        <v>0</v>
      </c>
      <c r="W62" s="1">
        <v>25</v>
      </c>
      <c r="Y62" s="1">
        <v>29</v>
      </c>
      <c r="Z62" s="1">
        <v>0</v>
      </c>
      <c r="AA62" s="1">
        <v>37</v>
      </c>
      <c r="AC62" s="1">
        <v>27</v>
      </c>
      <c r="AE62" s="1">
        <v>34</v>
      </c>
      <c r="AG62" s="1">
        <v>26</v>
      </c>
      <c r="AI62" s="1">
        <v>4</v>
      </c>
      <c r="AK62" s="1">
        <v>4</v>
      </c>
      <c r="AL62" s="1">
        <v>0</v>
      </c>
      <c r="AM62" s="1">
        <v>4</v>
      </c>
      <c r="AO62" s="1">
        <v>2</v>
      </c>
      <c r="AQ62" s="1">
        <v>4</v>
      </c>
      <c r="AS62" s="1">
        <v>2</v>
      </c>
      <c r="AU62" s="1">
        <v>6</v>
      </c>
      <c r="AW62" s="1">
        <v>2</v>
      </c>
      <c r="AY62" s="1">
        <v>4</v>
      </c>
      <c r="BA62" s="1">
        <v>5</v>
      </c>
      <c r="BB62" s="1">
        <v>0</v>
      </c>
      <c r="BC62" s="1">
        <v>4</v>
      </c>
      <c r="BE62" s="1">
        <v>3</v>
      </c>
      <c r="BF62" s="1">
        <v>0</v>
      </c>
      <c r="BG62" s="1">
        <v>6</v>
      </c>
      <c r="BI62" s="1">
        <v>4</v>
      </c>
      <c r="BK62" s="1">
        <v>6</v>
      </c>
      <c r="BM62" s="1">
        <v>3</v>
      </c>
      <c r="BO62" s="1">
        <v>19</v>
      </c>
      <c r="BQ62" s="1">
        <v>14</v>
      </c>
      <c r="BR62" s="1">
        <v>0</v>
      </c>
      <c r="BS62" s="1">
        <v>33</v>
      </c>
      <c r="BU62" s="1">
        <v>35</v>
      </c>
      <c r="BW62" s="1">
        <v>88</v>
      </c>
      <c r="BY62" s="1">
        <v>145</v>
      </c>
      <c r="CA62" s="1">
        <v>150</v>
      </c>
      <c r="CC62" s="1">
        <v>198</v>
      </c>
      <c r="CE62" s="1">
        <v>16</v>
      </c>
      <c r="CG62" s="1">
        <v>13</v>
      </c>
      <c r="CH62" s="1">
        <v>0</v>
      </c>
      <c r="CI62" s="1">
        <v>3</v>
      </c>
      <c r="CJ62" s="1">
        <v>1</v>
      </c>
      <c r="CK62" s="1">
        <v>14</v>
      </c>
      <c r="CL62" s="1">
        <v>0</v>
      </c>
      <c r="CM62" s="1">
        <v>11</v>
      </c>
      <c r="CO62" s="1">
        <v>0</v>
      </c>
      <c r="CQ62" s="1">
        <v>0</v>
      </c>
      <c r="CS62" s="1">
        <v>11</v>
      </c>
      <c r="DK62">
        <v>394</v>
      </c>
      <c r="DM62" s="1">
        <v>373</v>
      </c>
      <c r="DN62" s="1">
        <v>2</v>
      </c>
      <c r="DO62" s="1">
        <v>285</v>
      </c>
      <c r="DP62" s="1">
        <v>15</v>
      </c>
      <c r="DQ62" s="1">
        <v>346</v>
      </c>
      <c r="DR62" s="1">
        <v>0</v>
      </c>
      <c r="DS62" s="1">
        <v>420</v>
      </c>
      <c r="DU62" s="1">
        <v>402</v>
      </c>
      <c r="DW62" s="1">
        <v>501</v>
      </c>
    </row>
    <row r="63" spans="1:128">
      <c r="A63">
        <v>221014</v>
      </c>
      <c r="B63" t="s">
        <v>185</v>
      </c>
      <c r="C63" s="1">
        <v>76</v>
      </c>
      <c r="D63" s="1">
        <v>4</v>
      </c>
      <c r="E63" s="1">
        <v>55</v>
      </c>
      <c r="F63" s="1">
        <v>7</v>
      </c>
      <c r="G63" s="1">
        <v>54</v>
      </c>
      <c r="H63" s="1">
        <v>5</v>
      </c>
      <c r="I63" s="1">
        <v>34</v>
      </c>
      <c r="J63" s="1">
        <v>2</v>
      </c>
      <c r="K63" s="1">
        <v>39</v>
      </c>
      <c r="L63" s="1">
        <v>4</v>
      </c>
      <c r="M63" s="1">
        <v>47</v>
      </c>
      <c r="N63" s="1">
        <v>6</v>
      </c>
      <c r="O63" s="1">
        <v>47</v>
      </c>
      <c r="P63" s="1">
        <v>1</v>
      </c>
      <c r="Q63" s="1">
        <v>38</v>
      </c>
      <c r="R63" s="1">
        <v>4</v>
      </c>
      <c r="S63" s="1">
        <v>18</v>
      </c>
      <c r="U63" s="1">
        <v>15</v>
      </c>
      <c r="V63" s="1">
        <v>0</v>
      </c>
      <c r="W63" s="1">
        <v>13</v>
      </c>
      <c r="Y63" s="1">
        <v>14</v>
      </c>
      <c r="AA63" s="1">
        <v>1</v>
      </c>
      <c r="AC63" s="1">
        <v>1</v>
      </c>
      <c r="AE63" s="1">
        <v>0</v>
      </c>
      <c r="AG63" s="1">
        <v>2</v>
      </c>
      <c r="AI63" s="1">
        <v>7</v>
      </c>
      <c r="AK63" s="1">
        <v>6</v>
      </c>
      <c r="AL63" s="1">
        <v>4</v>
      </c>
      <c r="AM63" s="1">
        <v>6</v>
      </c>
      <c r="AN63" s="1">
        <v>1</v>
      </c>
      <c r="AO63" s="1">
        <v>6</v>
      </c>
      <c r="AP63" s="1">
        <v>2</v>
      </c>
      <c r="AQ63" s="1">
        <v>8</v>
      </c>
      <c r="AS63" s="1">
        <v>14</v>
      </c>
      <c r="AU63" s="1">
        <v>4</v>
      </c>
      <c r="AW63" s="1">
        <v>4</v>
      </c>
      <c r="AY63" s="1">
        <v>7</v>
      </c>
      <c r="AZ63" s="1">
        <v>4</v>
      </c>
      <c r="BA63" s="1">
        <v>6</v>
      </c>
      <c r="BB63" s="1">
        <v>0</v>
      </c>
      <c r="BC63" s="1">
        <v>4</v>
      </c>
      <c r="BD63" s="1">
        <v>1</v>
      </c>
      <c r="BE63" s="1">
        <v>4</v>
      </c>
      <c r="BG63" s="1">
        <v>5</v>
      </c>
      <c r="BH63" s="1">
        <v>1</v>
      </c>
      <c r="BI63" s="1">
        <v>6</v>
      </c>
      <c r="BK63" s="1">
        <v>3</v>
      </c>
      <c r="BL63" s="1">
        <v>2</v>
      </c>
      <c r="BM63" s="1">
        <v>6</v>
      </c>
      <c r="BN63" s="1">
        <v>3</v>
      </c>
      <c r="BO63" s="1">
        <v>10</v>
      </c>
      <c r="BQ63" s="1">
        <v>9</v>
      </c>
      <c r="BS63" s="1">
        <v>9</v>
      </c>
      <c r="BU63" s="1">
        <v>28</v>
      </c>
      <c r="BW63" s="1">
        <v>24</v>
      </c>
      <c r="BY63" s="1">
        <v>25</v>
      </c>
      <c r="CA63" s="1">
        <v>57</v>
      </c>
      <c r="CC63" s="1">
        <v>54</v>
      </c>
      <c r="DK63">
        <v>213</v>
      </c>
      <c r="DL63">
        <v>21</v>
      </c>
      <c r="DM63" s="1">
        <v>179</v>
      </c>
      <c r="DN63" s="1">
        <v>14</v>
      </c>
      <c r="DO63" s="1">
        <v>168</v>
      </c>
      <c r="DP63" s="1">
        <v>14</v>
      </c>
      <c r="DQ63" s="1">
        <v>170</v>
      </c>
      <c r="DR63" s="1">
        <v>13</v>
      </c>
      <c r="DS63" s="1">
        <v>179</v>
      </c>
      <c r="DT63" s="1">
        <v>13</v>
      </c>
      <c r="DU63" s="1">
        <v>216</v>
      </c>
      <c r="DV63" s="1">
        <v>16</v>
      </c>
      <c r="DW63" s="1">
        <v>218</v>
      </c>
      <c r="DX63" s="1">
        <v>11</v>
      </c>
    </row>
    <row r="64" spans="1:128">
      <c r="A64">
        <v>176053</v>
      </c>
      <c r="B64" t="s">
        <v>186</v>
      </c>
      <c r="C64" s="1">
        <v>123</v>
      </c>
      <c r="E64" s="1">
        <v>95</v>
      </c>
      <c r="G64" s="1">
        <v>118</v>
      </c>
      <c r="I64" s="1">
        <v>130</v>
      </c>
      <c r="K64" s="1">
        <v>165</v>
      </c>
      <c r="L64" s="1">
        <v>0</v>
      </c>
      <c r="M64" s="1">
        <v>127</v>
      </c>
      <c r="O64" s="1">
        <v>125</v>
      </c>
      <c r="Q64" s="1">
        <v>120</v>
      </c>
      <c r="S64" s="1">
        <v>84</v>
      </c>
      <c r="U64" s="1">
        <v>99</v>
      </c>
      <c r="W64" s="1">
        <v>69</v>
      </c>
      <c r="Y64" s="1">
        <v>71</v>
      </c>
      <c r="AA64" s="1">
        <v>68</v>
      </c>
      <c r="AC64" s="1">
        <v>88</v>
      </c>
      <c r="AE64" s="1">
        <v>62</v>
      </c>
      <c r="AG64" s="1">
        <v>83</v>
      </c>
      <c r="AI64" s="1">
        <v>15</v>
      </c>
      <c r="AK64" s="1">
        <v>14</v>
      </c>
      <c r="AM64" s="1">
        <v>9</v>
      </c>
      <c r="AO64" s="1">
        <v>6</v>
      </c>
      <c r="AQ64" s="1">
        <v>27</v>
      </c>
      <c r="AR64" s="1">
        <v>0</v>
      </c>
      <c r="AS64" s="1">
        <v>17</v>
      </c>
      <c r="AU64" s="1">
        <v>11</v>
      </c>
      <c r="AW64" s="1">
        <v>11</v>
      </c>
      <c r="AY64" s="1">
        <v>22</v>
      </c>
      <c r="BA64" s="1">
        <v>20</v>
      </c>
      <c r="BC64" s="1">
        <v>11</v>
      </c>
      <c r="BE64" s="1">
        <v>18</v>
      </c>
      <c r="BG64" s="1">
        <v>16</v>
      </c>
      <c r="BH64" s="1">
        <v>0</v>
      </c>
      <c r="BI64" s="1">
        <v>19</v>
      </c>
      <c r="BK64" s="1">
        <v>11</v>
      </c>
      <c r="BM64" s="1">
        <v>10</v>
      </c>
      <c r="BO64" s="1">
        <v>51</v>
      </c>
      <c r="BQ64" s="1">
        <v>37</v>
      </c>
      <c r="BS64" s="1">
        <v>55</v>
      </c>
      <c r="BU64" s="1">
        <v>68</v>
      </c>
      <c r="BW64" s="1">
        <v>58</v>
      </c>
      <c r="BY64" s="1">
        <v>68</v>
      </c>
      <c r="CA64" s="1">
        <v>67</v>
      </c>
      <c r="CC64" s="1">
        <v>60</v>
      </c>
      <c r="CE64" s="1">
        <v>27</v>
      </c>
      <c r="CG64" s="1">
        <v>22</v>
      </c>
      <c r="CI64" s="1">
        <v>20</v>
      </c>
      <c r="CK64" s="1">
        <v>14</v>
      </c>
      <c r="CM64" s="1">
        <v>16</v>
      </c>
      <c r="CN64" s="1">
        <v>1</v>
      </c>
      <c r="CO64" s="1">
        <v>13</v>
      </c>
      <c r="CQ64" s="1">
        <v>15</v>
      </c>
      <c r="CS64" s="1">
        <v>19</v>
      </c>
      <c r="DK64">
        <v>577</v>
      </c>
      <c r="DM64" s="1">
        <v>498</v>
      </c>
      <c r="DO64" s="1">
        <v>509</v>
      </c>
      <c r="DQ64" s="1">
        <v>537</v>
      </c>
      <c r="DS64" s="1">
        <v>619</v>
      </c>
      <c r="DT64" s="1">
        <v>2</v>
      </c>
      <c r="DU64" s="1">
        <v>650</v>
      </c>
      <c r="DW64" s="1">
        <v>614</v>
      </c>
    </row>
    <row r="65" spans="1:128">
      <c r="A65">
        <v>178244</v>
      </c>
      <c r="B65" t="s">
        <v>187</v>
      </c>
      <c r="C65" s="1">
        <v>44</v>
      </c>
      <c r="D65" s="1">
        <v>10</v>
      </c>
      <c r="E65" s="1">
        <v>43</v>
      </c>
      <c r="F65" s="1">
        <v>19</v>
      </c>
      <c r="G65" s="1">
        <v>75</v>
      </c>
      <c r="H65" s="1">
        <v>29</v>
      </c>
      <c r="I65" s="1">
        <v>58</v>
      </c>
      <c r="J65" s="1">
        <v>17</v>
      </c>
      <c r="K65" s="1">
        <v>72</v>
      </c>
      <c r="L65" s="1">
        <v>11</v>
      </c>
      <c r="M65" s="1">
        <v>79</v>
      </c>
      <c r="N65" s="1">
        <v>2</v>
      </c>
      <c r="O65" s="1">
        <v>78</v>
      </c>
      <c r="P65" s="1">
        <v>6</v>
      </c>
      <c r="Q65" s="1">
        <v>83</v>
      </c>
      <c r="R65" s="1">
        <v>3</v>
      </c>
      <c r="S65" s="1">
        <v>60</v>
      </c>
      <c r="T65" s="1">
        <v>6</v>
      </c>
      <c r="U65" s="1">
        <v>62</v>
      </c>
      <c r="V65" s="1">
        <v>2</v>
      </c>
      <c r="W65" s="1">
        <v>91</v>
      </c>
      <c r="X65" s="1">
        <v>10</v>
      </c>
      <c r="Y65" s="1">
        <v>94</v>
      </c>
      <c r="Z65" s="1">
        <v>18</v>
      </c>
      <c r="AA65" s="1">
        <v>121</v>
      </c>
      <c r="AB65" s="1">
        <v>5</v>
      </c>
      <c r="AC65" s="1">
        <v>137</v>
      </c>
      <c r="AD65" s="1">
        <v>22</v>
      </c>
      <c r="AE65" s="1">
        <v>123</v>
      </c>
      <c r="AF65" s="1">
        <v>24</v>
      </c>
      <c r="AG65" s="1">
        <v>98</v>
      </c>
      <c r="AH65" s="1">
        <v>28</v>
      </c>
      <c r="AI65" s="1">
        <v>7</v>
      </c>
      <c r="AK65" s="1">
        <v>3</v>
      </c>
      <c r="AM65" s="1">
        <v>7</v>
      </c>
      <c r="AO65" s="1">
        <v>7</v>
      </c>
      <c r="AQ65" s="1">
        <v>6</v>
      </c>
      <c r="AS65" s="1">
        <v>9</v>
      </c>
      <c r="AT65" s="1">
        <v>0</v>
      </c>
      <c r="AU65" s="1">
        <v>8</v>
      </c>
      <c r="AV65" s="1">
        <v>0</v>
      </c>
      <c r="AW65" s="1">
        <v>7</v>
      </c>
      <c r="AX65" s="1">
        <v>0</v>
      </c>
      <c r="AY65" s="1">
        <v>2</v>
      </c>
      <c r="AZ65" s="1">
        <v>1</v>
      </c>
      <c r="BA65" s="1">
        <v>2</v>
      </c>
      <c r="BC65" s="1">
        <v>2</v>
      </c>
      <c r="BE65" s="1">
        <v>2</v>
      </c>
      <c r="BF65" s="1">
        <v>1</v>
      </c>
      <c r="BG65" s="1">
        <v>6</v>
      </c>
      <c r="BI65" s="1">
        <v>3</v>
      </c>
      <c r="BK65" s="1">
        <v>1</v>
      </c>
      <c r="BM65" s="1">
        <v>3</v>
      </c>
      <c r="BO65" s="1">
        <v>6</v>
      </c>
      <c r="BQ65" s="1">
        <v>3</v>
      </c>
      <c r="BS65" s="1">
        <v>2</v>
      </c>
      <c r="BU65" s="1">
        <v>2</v>
      </c>
      <c r="CE65" s="1">
        <v>18</v>
      </c>
      <c r="CG65" s="1">
        <v>8</v>
      </c>
      <c r="CI65" s="1">
        <v>4</v>
      </c>
      <c r="CK65" s="1">
        <v>2</v>
      </c>
      <c r="CM65" s="1">
        <v>4</v>
      </c>
      <c r="CN65" s="1">
        <v>1</v>
      </c>
      <c r="CO65" s="1">
        <v>5</v>
      </c>
      <c r="CP65" s="1">
        <v>0</v>
      </c>
      <c r="CQ65" s="1">
        <v>2</v>
      </c>
      <c r="CR65" s="1">
        <v>0</v>
      </c>
      <c r="CS65" s="1">
        <v>6</v>
      </c>
      <c r="CT65" s="1">
        <v>0</v>
      </c>
      <c r="CY65" s="1">
        <v>10</v>
      </c>
      <c r="DA65" s="1">
        <v>14</v>
      </c>
      <c r="DC65" s="1">
        <v>4</v>
      </c>
      <c r="DK65">
        <v>220</v>
      </c>
      <c r="DL65">
        <v>23</v>
      </c>
      <c r="DM65" s="1">
        <v>201</v>
      </c>
      <c r="DN65" s="1">
        <v>29</v>
      </c>
      <c r="DO65" s="1">
        <v>287</v>
      </c>
      <c r="DP65" s="1">
        <v>45</v>
      </c>
      <c r="DQ65" s="1">
        <v>294</v>
      </c>
      <c r="DR65" s="1">
        <v>42</v>
      </c>
      <c r="DS65" s="1">
        <v>345</v>
      </c>
      <c r="DT65" s="1">
        <v>20</v>
      </c>
      <c r="DU65" s="1">
        <v>374</v>
      </c>
      <c r="DV65" s="1">
        <v>29</v>
      </c>
      <c r="DW65" s="1">
        <v>384</v>
      </c>
      <c r="DX65" s="1">
        <v>36</v>
      </c>
    </row>
    <row r="66" spans="1:128">
      <c r="A66">
        <v>199032</v>
      </c>
      <c r="B66" t="s">
        <v>188</v>
      </c>
      <c r="C66" s="1">
        <v>156</v>
      </c>
      <c r="E66" s="1">
        <v>153</v>
      </c>
      <c r="G66" s="1">
        <v>107</v>
      </c>
      <c r="I66" s="1">
        <v>93</v>
      </c>
      <c r="K66" s="1">
        <v>119</v>
      </c>
      <c r="M66" s="1">
        <v>100</v>
      </c>
      <c r="O66" s="1">
        <v>82</v>
      </c>
      <c r="Q66" s="1">
        <v>74</v>
      </c>
      <c r="S66" s="1">
        <v>5</v>
      </c>
      <c r="U66" s="1">
        <v>9</v>
      </c>
      <c r="W66" s="1">
        <v>6</v>
      </c>
      <c r="Y66" s="1">
        <v>13</v>
      </c>
      <c r="AA66" s="1">
        <v>8</v>
      </c>
      <c r="AC66" s="1">
        <v>3</v>
      </c>
      <c r="AE66" s="1">
        <v>5</v>
      </c>
      <c r="AG66" s="1">
        <v>2</v>
      </c>
      <c r="AI66" s="1">
        <v>6</v>
      </c>
      <c r="AK66" s="1">
        <v>5</v>
      </c>
      <c r="AM66" s="1">
        <v>8</v>
      </c>
      <c r="AO66" s="1">
        <v>5</v>
      </c>
      <c r="AQ66" s="1">
        <v>5</v>
      </c>
      <c r="AS66" s="1">
        <v>2</v>
      </c>
      <c r="AT66" s="1">
        <v>1</v>
      </c>
      <c r="AU66" s="1">
        <v>4</v>
      </c>
      <c r="AW66" s="1">
        <v>6</v>
      </c>
      <c r="AY66" s="1">
        <v>3</v>
      </c>
      <c r="BA66" s="1">
        <v>2</v>
      </c>
      <c r="BC66" s="1">
        <v>3</v>
      </c>
      <c r="BE66" s="1">
        <v>2</v>
      </c>
      <c r="BG66" s="1">
        <v>3</v>
      </c>
      <c r="BI66" s="1">
        <v>2</v>
      </c>
      <c r="BK66" s="1">
        <v>3</v>
      </c>
      <c r="BM66" s="1">
        <v>3</v>
      </c>
      <c r="BN66" s="1">
        <v>1</v>
      </c>
      <c r="CE66" s="1">
        <v>6</v>
      </c>
      <c r="CG66" s="1">
        <v>14</v>
      </c>
      <c r="CI66" s="1">
        <v>16</v>
      </c>
      <c r="CK66" s="1">
        <v>16</v>
      </c>
      <c r="CM66" s="1">
        <v>5</v>
      </c>
      <c r="CO66" s="1">
        <v>6</v>
      </c>
      <c r="CQ66" s="1">
        <v>9</v>
      </c>
      <c r="CS66" s="1">
        <v>0</v>
      </c>
      <c r="CT66" s="1">
        <v>2</v>
      </c>
      <c r="DK66">
        <v>208</v>
      </c>
      <c r="DM66" s="1">
        <v>211</v>
      </c>
      <c r="DO66" s="1">
        <v>173</v>
      </c>
      <c r="DQ66" s="1">
        <v>157</v>
      </c>
      <c r="DS66" s="1">
        <v>187</v>
      </c>
      <c r="DU66" s="1">
        <v>162</v>
      </c>
      <c r="DV66" s="1">
        <v>5</v>
      </c>
      <c r="DW66" s="1">
        <v>162</v>
      </c>
      <c r="DX66" s="1">
        <v>6</v>
      </c>
    </row>
    <row r="67" spans="1:128">
      <c r="A67">
        <v>204194</v>
      </c>
      <c r="B67" t="s">
        <v>189</v>
      </c>
      <c r="C67" s="1">
        <v>268</v>
      </c>
      <c r="D67" s="1">
        <v>11</v>
      </c>
      <c r="E67" s="1">
        <v>272</v>
      </c>
      <c r="F67" s="1">
        <v>11</v>
      </c>
      <c r="G67" s="1">
        <v>300</v>
      </c>
      <c r="H67" s="1">
        <v>7</v>
      </c>
      <c r="I67" s="1">
        <v>321</v>
      </c>
      <c r="J67" s="1">
        <v>4</v>
      </c>
      <c r="K67" s="1">
        <v>248</v>
      </c>
      <c r="L67" s="1">
        <v>5</v>
      </c>
      <c r="M67" s="1">
        <v>400</v>
      </c>
      <c r="N67" s="1">
        <v>8</v>
      </c>
      <c r="O67" s="1">
        <v>142</v>
      </c>
      <c r="P67" s="1">
        <v>12</v>
      </c>
      <c r="Q67" s="1">
        <v>196</v>
      </c>
      <c r="R67" s="1">
        <v>6</v>
      </c>
      <c r="S67" s="1">
        <v>65</v>
      </c>
      <c r="U67" s="1">
        <v>65</v>
      </c>
      <c r="W67" s="1">
        <v>49</v>
      </c>
      <c r="X67" s="1">
        <v>0</v>
      </c>
      <c r="Y67" s="1">
        <v>47</v>
      </c>
      <c r="Z67" s="1">
        <v>5</v>
      </c>
      <c r="AA67" s="1">
        <v>55</v>
      </c>
      <c r="AB67" s="1">
        <v>4</v>
      </c>
      <c r="AC67" s="1">
        <v>45</v>
      </c>
      <c r="AD67" s="1">
        <v>7</v>
      </c>
      <c r="AE67" s="1">
        <v>52</v>
      </c>
      <c r="AF67" s="1">
        <v>10</v>
      </c>
      <c r="AG67" s="1">
        <v>58</v>
      </c>
      <c r="AH67" s="1">
        <v>8</v>
      </c>
      <c r="AI67" s="1">
        <v>5</v>
      </c>
      <c r="AK67" s="1">
        <v>4</v>
      </c>
      <c r="AM67" s="1">
        <v>6</v>
      </c>
      <c r="AN67" s="1">
        <v>0</v>
      </c>
      <c r="AO67" s="1">
        <v>8</v>
      </c>
      <c r="AP67" s="1">
        <v>2</v>
      </c>
      <c r="AQ67" s="1">
        <v>6</v>
      </c>
      <c r="AR67" s="1">
        <v>2</v>
      </c>
      <c r="AS67" s="1">
        <v>6</v>
      </c>
      <c r="AT67" s="1">
        <v>0</v>
      </c>
      <c r="AU67" s="1">
        <v>2</v>
      </c>
      <c r="AV67" s="1">
        <v>1</v>
      </c>
      <c r="AW67" s="1">
        <v>8</v>
      </c>
      <c r="AX67" s="1">
        <v>0</v>
      </c>
      <c r="AY67" s="1">
        <v>5</v>
      </c>
      <c r="BA67" s="1">
        <v>4</v>
      </c>
      <c r="BB67" s="1">
        <v>2</v>
      </c>
      <c r="BC67" s="1">
        <v>5</v>
      </c>
      <c r="BD67" s="1">
        <v>0</v>
      </c>
      <c r="BE67" s="1">
        <v>6</v>
      </c>
      <c r="BF67" s="1">
        <v>2</v>
      </c>
      <c r="BG67" s="1">
        <v>4</v>
      </c>
      <c r="BH67" s="1">
        <v>2</v>
      </c>
      <c r="BI67" s="1">
        <v>2</v>
      </c>
      <c r="BJ67" s="1">
        <v>2</v>
      </c>
      <c r="BK67" s="1">
        <v>4</v>
      </c>
      <c r="BL67" s="1">
        <v>1</v>
      </c>
      <c r="BM67" s="1">
        <v>5</v>
      </c>
      <c r="BN67" s="1">
        <v>0</v>
      </c>
      <c r="BW67" s="1">
        <v>23</v>
      </c>
      <c r="BY67" s="1">
        <v>26</v>
      </c>
      <c r="CA67" s="1">
        <v>28</v>
      </c>
      <c r="CC67" s="1">
        <v>21</v>
      </c>
      <c r="CE67" s="1">
        <v>14</v>
      </c>
      <c r="CG67" s="1">
        <v>17</v>
      </c>
      <c r="CI67" s="1">
        <v>23</v>
      </c>
      <c r="CK67" s="1">
        <v>10</v>
      </c>
      <c r="CL67" s="1">
        <v>2</v>
      </c>
      <c r="CM67" s="1">
        <v>15</v>
      </c>
      <c r="CO67" s="1">
        <v>7</v>
      </c>
      <c r="CP67" s="1">
        <v>1</v>
      </c>
      <c r="CQ67" s="1">
        <v>9</v>
      </c>
      <c r="CR67" s="1">
        <v>0</v>
      </c>
      <c r="CS67" s="1">
        <v>13</v>
      </c>
      <c r="CT67" s="1">
        <v>1</v>
      </c>
      <c r="DK67">
        <v>466</v>
      </c>
      <c r="DL67">
        <v>26</v>
      </c>
      <c r="DM67" s="1">
        <v>465</v>
      </c>
      <c r="DN67" s="1">
        <v>24</v>
      </c>
      <c r="DO67" s="1">
        <v>512</v>
      </c>
      <c r="DP67" s="1">
        <v>21</v>
      </c>
      <c r="DQ67" s="1">
        <v>545</v>
      </c>
      <c r="DR67" s="1">
        <v>30</v>
      </c>
      <c r="DS67" s="1">
        <v>509</v>
      </c>
      <c r="DT67" s="1">
        <v>40</v>
      </c>
      <c r="DU67" s="1">
        <v>673</v>
      </c>
      <c r="DV67" s="1">
        <v>42</v>
      </c>
      <c r="DW67" s="1">
        <v>496</v>
      </c>
      <c r="DX67" s="1">
        <v>32</v>
      </c>
    </row>
    <row r="68" spans="1:128">
      <c r="A68">
        <v>218441</v>
      </c>
      <c r="B68" t="s">
        <v>190</v>
      </c>
      <c r="C68" s="1">
        <v>33</v>
      </c>
      <c r="E68" s="1">
        <v>34</v>
      </c>
      <c r="G68" s="1">
        <v>49</v>
      </c>
      <c r="H68" s="1">
        <v>1</v>
      </c>
      <c r="I68" s="1">
        <v>72</v>
      </c>
      <c r="K68" s="1">
        <v>67</v>
      </c>
      <c r="M68" s="1">
        <v>62</v>
      </c>
      <c r="O68" s="1">
        <v>76</v>
      </c>
      <c r="Q68" s="1">
        <v>62</v>
      </c>
      <c r="S68" s="1">
        <v>32</v>
      </c>
      <c r="U68" s="1">
        <v>40</v>
      </c>
      <c r="W68" s="1">
        <v>65</v>
      </c>
      <c r="Y68" s="1">
        <v>43</v>
      </c>
      <c r="AA68" s="1">
        <v>62</v>
      </c>
      <c r="AC68" s="1">
        <v>51</v>
      </c>
      <c r="AE68" s="1">
        <v>65</v>
      </c>
      <c r="AG68" s="1">
        <v>57</v>
      </c>
      <c r="AI68" s="1">
        <v>9</v>
      </c>
      <c r="AK68" s="1">
        <v>8</v>
      </c>
      <c r="AM68" s="1">
        <v>5</v>
      </c>
      <c r="AO68" s="1">
        <v>13</v>
      </c>
      <c r="AP68" s="1">
        <v>1</v>
      </c>
      <c r="AQ68" s="1">
        <v>14</v>
      </c>
      <c r="AS68" s="1">
        <v>15</v>
      </c>
      <c r="AU68" s="1">
        <v>7</v>
      </c>
      <c r="AW68" s="1">
        <v>13</v>
      </c>
      <c r="BC68" s="1">
        <v>9</v>
      </c>
      <c r="BE68" s="1">
        <v>9</v>
      </c>
      <c r="BG68" s="1">
        <v>11</v>
      </c>
      <c r="BI68" s="1">
        <v>12</v>
      </c>
      <c r="BK68" s="1">
        <v>5</v>
      </c>
      <c r="BL68" s="1">
        <v>1</v>
      </c>
      <c r="BM68" s="1">
        <v>7</v>
      </c>
      <c r="BN68" s="1">
        <v>0</v>
      </c>
      <c r="CE68" s="1">
        <v>43</v>
      </c>
      <c r="CG68" s="1">
        <v>70</v>
      </c>
      <c r="CI68" s="1">
        <v>29</v>
      </c>
      <c r="DK68">
        <v>185</v>
      </c>
      <c r="DM68" s="1">
        <v>234</v>
      </c>
      <c r="DO68" s="1">
        <v>276</v>
      </c>
      <c r="DP68" s="1">
        <v>1</v>
      </c>
      <c r="DQ68" s="1">
        <v>319</v>
      </c>
      <c r="DR68" s="1">
        <v>1</v>
      </c>
      <c r="DS68" s="1">
        <v>345</v>
      </c>
      <c r="DT68" s="1">
        <v>2</v>
      </c>
      <c r="DU68" s="1">
        <v>389</v>
      </c>
      <c r="DW68" s="1">
        <v>404</v>
      </c>
      <c r="DX68" s="1">
        <v>0</v>
      </c>
    </row>
    <row r="69" spans="1:128">
      <c r="A69">
        <v>147679</v>
      </c>
      <c r="B69" t="s">
        <v>191</v>
      </c>
      <c r="C69" s="1">
        <v>105</v>
      </c>
      <c r="D69" s="1">
        <v>4</v>
      </c>
      <c r="E69" s="1">
        <v>120</v>
      </c>
      <c r="F69" s="1">
        <v>2</v>
      </c>
      <c r="G69" s="1">
        <v>103</v>
      </c>
      <c r="H69" s="1">
        <v>0</v>
      </c>
      <c r="I69" s="1">
        <v>70</v>
      </c>
      <c r="J69" s="1">
        <v>2</v>
      </c>
      <c r="K69" s="1">
        <v>112</v>
      </c>
      <c r="L69" s="1">
        <v>5</v>
      </c>
      <c r="M69" s="1">
        <v>94</v>
      </c>
      <c r="N69" s="1">
        <v>0</v>
      </c>
      <c r="O69" s="1">
        <v>105</v>
      </c>
      <c r="P69" s="1">
        <v>0</v>
      </c>
      <c r="Q69" s="1">
        <v>109</v>
      </c>
      <c r="R69" s="1">
        <v>0</v>
      </c>
      <c r="S69" s="1">
        <v>20</v>
      </c>
      <c r="U69" s="1">
        <v>19</v>
      </c>
      <c r="V69" s="1">
        <v>0</v>
      </c>
      <c r="W69" s="1">
        <v>40</v>
      </c>
      <c r="X69" s="1">
        <v>1</v>
      </c>
      <c r="Y69" s="1">
        <v>35</v>
      </c>
      <c r="Z69" s="1">
        <v>0</v>
      </c>
      <c r="AA69" s="1">
        <v>47</v>
      </c>
      <c r="AB69" s="1">
        <v>0</v>
      </c>
      <c r="AC69" s="1">
        <v>41</v>
      </c>
      <c r="AD69" s="1">
        <v>0</v>
      </c>
      <c r="AE69" s="1">
        <v>40</v>
      </c>
      <c r="AF69" s="1">
        <v>0</v>
      </c>
      <c r="AG69" s="1">
        <v>28</v>
      </c>
      <c r="AH69" s="1">
        <v>0</v>
      </c>
      <c r="AI69" s="1">
        <v>20</v>
      </c>
      <c r="AJ69" s="1">
        <v>5</v>
      </c>
      <c r="AK69" s="1">
        <v>11</v>
      </c>
      <c r="AL69" s="1">
        <v>3</v>
      </c>
      <c r="AM69" s="1">
        <v>12</v>
      </c>
      <c r="AN69" s="1">
        <v>5</v>
      </c>
      <c r="AO69" s="1">
        <v>12</v>
      </c>
      <c r="AP69" s="1">
        <v>0</v>
      </c>
      <c r="AQ69" s="1">
        <v>14</v>
      </c>
      <c r="AR69" s="1">
        <v>0</v>
      </c>
      <c r="AS69" s="1">
        <v>15</v>
      </c>
      <c r="AT69" s="1">
        <v>4</v>
      </c>
      <c r="AU69" s="1">
        <v>10</v>
      </c>
      <c r="AV69" s="1">
        <v>5</v>
      </c>
      <c r="AW69" s="1">
        <v>14</v>
      </c>
      <c r="AX69" s="1">
        <v>2</v>
      </c>
      <c r="AY69" s="1">
        <v>12</v>
      </c>
      <c r="AZ69" s="1">
        <v>1</v>
      </c>
      <c r="BA69" s="1">
        <v>13</v>
      </c>
      <c r="BB69" s="1">
        <v>0</v>
      </c>
      <c r="BC69" s="1">
        <v>9</v>
      </c>
      <c r="BD69" s="1">
        <v>1</v>
      </c>
      <c r="BE69" s="1">
        <v>12</v>
      </c>
      <c r="BF69" s="1">
        <v>3</v>
      </c>
      <c r="BG69" s="1">
        <v>7</v>
      </c>
      <c r="BH69" s="1">
        <v>1</v>
      </c>
      <c r="BI69" s="1">
        <v>12</v>
      </c>
      <c r="BJ69" s="1">
        <v>4</v>
      </c>
      <c r="BK69" s="1">
        <v>17</v>
      </c>
      <c r="BL69" s="1">
        <v>1</v>
      </c>
      <c r="BM69" s="1">
        <v>10</v>
      </c>
      <c r="BN69" s="1">
        <v>0</v>
      </c>
      <c r="BO69" s="1">
        <v>29</v>
      </c>
      <c r="BQ69" s="1">
        <v>27</v>
      </c>
      <c r="BR69" s="1">
        <v>0</v>
      </c>
      <c r="BS69" s="1">
        <v>51</v>
      </c>
      <c r="BT69" s="1">
        <v>0</v>
      </c>
      <c r="BU69" s="1">
        <v>51</v>
      </c>
      <c r="BV69" s="1">
        <v>1</v>
      </c>
      <c r="BW69" s="1">
        <v>73</v>
      </c>
      <c r="BX69" s="1">
        <v>0</v>
      </c>
      <c r="BY69" s="1">
        <v>85</v>
      </c>
      <c r="BZ69" s="1">
        <v>0</v>
      </c>
      <c r="CA69" s="1">
        <v>91</v>
      </c>
      <c r="CB69" s="1">
        <v>0</v>
      </c>
      <c r="CC69" s="1">
        <v>107</v>
      </c>
      <c r="CD69" s="1">
        <v>0</v>
      </c>
      <c r="CE69" s="1">
        <v>3</v>
      </c>
      <c r="CG69" s="1">
        <v>2</v>
      </c>
      <c r="CH69" s="1">
        <v>1</v>
      </c>
      <c r="CI69" s="1">
        <v>2</v>
      </c>
      <c r="CJ69" s="1">
        <v>2</v>
      </c>
      <c r="CK69" s="1">
        <v>5</v>
      </c>
      <c r="CL69" s="1">
        <v>1</v>
      </c>
      <c r="CM69" s="1">
        <v>1</v>
      </c>
      <c r="CN69" s="1">
        <v>2</v>
      </c>
      <c r="CO69" s="1">
        <v>4</v>
      </c>
      <c r="CP69" s="1">
        <v>0</v>
      </c>
      <c r="CQ69" s="1">
        <v>2</v>
      </c>
      <c r="CR69" s="1">
        <v>0</v>
      </c>
      <c r="CS69" s="1">
        <v>5</v>
      </c>
      <c r="CT69" s="1">
        <v>0</v>
      </c>
      <c r="DK69">
        <v>327</v>
      </c>
      <c r="DL69">
        <v>23</v>
      </c>
      <c r="DM69" s="1">
        <v>371</v>
      </c>
      <c r="DN69" s="1">
        <v>29</v>
      </c>
      <c r="DO69" s="1">
        <v>373</v>
      </c>
      <c r="DP69" s="1">
        <v>31</v>
      </c>
      <c r="DQ69" s="1">
        <v>371</v>
      </c>
      <c r="DR69" s="1">
        <v>29</v>
      </c>
      <c r="DS69" s="1">
        <v>451</v>
      </c>
      <c r="DT69" s="1">
        <v>38</v>
      </c>
      <c r="DU69" s="1">
        <v>451</v>
      </c>
      <c r="DV69" s="1">
        <v>28</v>
      </c>
      <c r="DW69" s="1">
        <v>495</v>
      </c>
      <c r="DX69" s="1">
        <v>18</v>
      </c>
    </row>
    <row r="70" spans="1:128">
      <c r="A70">
        <v>209409</v>
      </c>
      <c r="B70" t="s">
        <v>192</v>
      </c>
      <c r="C70" s="1">
        <v>43</v>
      </c>
      <c r="E70" s="1">
        <v>54</v>
      </c>
      <c r="G70" s="1">
        <v>42</v>
      </c>
      <c r="I70" s="1">
        <v>46</v>
      </c>
      <c r="K70" s="1">
        <v>62</v>
      </c>
      <c r="M70" s="1">
        <v>46</v>
      </c>
      <c r="O70" s="1">
        <v>45</v>
      </c>
      <c r="Q70" s="1">
        <v>31</v>
      </c>
      <c r="S70" s="1">
        <v>36</v>
      </c>
      <c r="U70" s="1">
        <v>27</v>
      </c>
      <c r="W70" s="1">
        <v>24</v>
      </c>
      <c r="Y70" s="1">
        <v>21</v>
      </c>
      <c r="AA70" s="1">
        <v>21</v>
      </c>
      <c r="AC70" s="1">
        <v>26</v>
      </c>
      <c r="AE70" s="1">
        <v>23</v>
      </c>
      <c r="AG70" s="1">
        <v>23</v>
      </c>
      <c r="AI70" s="1">
        <v>1</v>
      </c>
      <c r="AK70" s="1">
        <v>2</v>
      </c>
      <c r="AM70" s="1">
        <v>0</v>
      </c>
      <c r="AO70" s="1">
        <v>2</v>
      </c>
      <c r="AQ70" s="1">
        <v>0</v>
      </c>
      <c r="AS70" s="1">
        <v>3</v>
      </c>
      <c r="AU70" s="1">
        <v>1</v>
      </c>
      <c r="AW70" s="1">
        <v>2</v>
      </c>
      <c r="BG70" s="1">
        <v>2</v>
      </c>
      <c r="BI70" s="1">
        <v>2</v>
      </c>
      <c r="BK70" s="1">
        <v>4</v>
      </c>
      <c r="BM70" s="1">
        <v>0</v>
      </c>
      <c r="CK70" s="1">
        <v>2</v>
      </c>
      <c r="DA70" s="1">
        <v>0</v>
      </c>
      <c r="DC70" s="1">
        <v>0</v>
      </c>
      <c r="DE70" s="1">
        <v>0</v>
      </c>
      <c r="DG70" s="1">
        <v>0</v>
      </c>
      <c r="DI70" s="1">
        <v>0</v>
      </c>
      <c r="DK70">
        <v>108</v>
      </c>
      <c r="DM70" s="1">
        <v>106</v>
      </c>
      <c r="DO70" s="1">
        <v>94</v>
      </c>
      <c r="DQ70" s="1">
        <v>118</v>
      </c>
      <c r="DS70" s="1">
        <v>139</v>
      </c>
      <c r="DU70" s="1">
        <v>126</v>
      </c>
      <c r="DW70" s="1">
        <v>106</v>
      </c>
    </row>
    <row r="71" spans="1:128">
      <c r="A71">
        <v>142461</v>
      </c>
      <c r="B71" t="s">
        <v>193</v>
      </c>
      <c r="C71" s="1">
        <v>62</v>
      </c>
      <c r="D71" s="1">
        <v>1</v>
      </c>
      <c r="E71" s="1">
        <v>61</v>
      </c>
      <c r="F71" s="1">
        <v>1</v>
      </c>
      <c r="G71" s="1">
        <v>48</v>
      </c>
      <c r="H71" s="1">
        <v>0</v>
      </c>
      <c r="I71" s="1">
        <v>52</v>
      </c>
      <c r="J71" s="1">
        <v>0</v>
      </c>
      <c r="K71" s="1">
        <v>78</v>
      </c>
      <c r="L71" s="1">
        <v>5</v>
      </c>
      <c r="M71" s="1">
        <v>55</v>
      </c>
      <c r="N71" s="1">
        <v>11</v>
      </c>
      <c r="O71" s="1">
        <v>56</v>
      </c>
      <c r="P71" s="1">
        <v>11</v>
      </c>
      <c r="Q71" s="1">
        <v>47</v>
      </c>
      <c r="R71" s="1">
        <v>6</v>
      </c>
      <c r="S71" s="1">
        <v>38</v>
      </c>
      <c r="T71" s="1">
        <v>3</v>
      </c>
      <c r="U71" s="1">
        <v>38</v>
      </c>
      <c r="V71" s="1">
        <v>2</v>
      </c>
      <c r="W71" s="1">
        <v>39</v>
      </c>
      <c r="X71" s="1">
        <v>1</v>
      </c>
      <c r="Y71" s="1">
        <v>32</v>
      </c>
      <c r="Z71" s="1">
        <v>0</v>
      </c>
      <c r="AA71" s="1">
        <v>45</v>
      </c>
      <c r="AB71" s="1">
        <v>0</v>
      </c>
      <c r="AC71" s="1">
        <v>40</v>
      </c>
      <c r="AD71" s="1">
        <v>0</v>
      </c>
      <c r="AE71" s="1">
        <v>42</v>
      </c>
      <c r="AF71" s="1">
        <v>1</v>
      </c>
      <c r="AG71" s="1">
        <v>40</v>
      </c>
      <c r="AH71" s="1">
        <v>0</v>
      </c>
      <c r="AI71" s="1">
        <v>12</v>
      </c>
      <c r="AJ71" s="1">
        <v>2</v>
      </c>
      <c r="AK71" s="1">
        <v>15</v>
      </c>
      <c r="AL71" s="1">
        <v>0</v>
      </c>
      <c r="AM71" s="1">
        <v>10</v>
      </c>
      <c r="AN71" s="1">
        <v>0</v>
      </c>
      <c r="AO71" s="1">
        <v>11</v>
      </c>
      <c r="AP71" s="1">
        <v>1</v>
      </c>
      <c r="AQ71" s="1">
        <v>5</v>
      </c>
      <c r="AR71" s="1">
        <v>0</v>
      </c>
      <c r="AS71" s="1">
        <v>5</v>
      </c>
      <c r="AT71" s="1">
        <v>1</v>
      </c>
      <c r="AU71" s="1">
        <v>4</v>
      </c>
      <c r="AV71" s="1">
        <v>0</v>
      </c>
      <c r="AW71" s="1">
        <v>5</v>
      </c>
      <c r="AX71" s="1">
        <v>1</v>
      </c>
      <c r="AY71" s="1">
        <v>7</v>
      </c>
      <c r="AZ71" s="1">
        <v>1</v>
      </c>
      <c r="BA71" s="1">
        <v>1</v>
      </c>
      <c r="BB71" s="1">
        <v>0</v>
      </c>
      <c r="BC71" s="1">
        <v>2</v>
      </c>
      <c r="BD71" s="1">
        <v>0</v>
      </c>
      <c r="BE71" s="1">
        <v>1</v>
      </c>
      <c r="BF71" s="1">
        <v>1</v>
      </c>
      <c r="BG71" s="1">
        <v>4</v>
      </c>
      <c r="BH71" s="1">
        <v>2</v>
      </c>
      <c r="BI71" s="1">
        <v>3</v>
      </c>
      <c r="BJ71" s="1">
        <v>0</v>
      </c>
      <c r="BK71" s="1">
        <v>5</v>
      </c>
      <c r="BL71" s="1">
        <v>0</v>
      </c>
      <c r="BM71" s="1">
        <v>5</v>
      </c>
      <c r="BN71" s="1">
        <v>0</v>
      </c>
      <c r="BO71" s="1">
        <v>21</v>
      </c>
      <c r="BP71" s="1">
        <v>2</v>
      </c>
      <c r="BQ71" s="1">
        <v>14</v>
      </c>
      <c r="BR71" s="1">
        <v>0</v>
      </c>
      <c r="BS71" s="1">
        <v>11</v>
      </c>
      <c r="BT71" s="1">
        <v>0</v>
      </c>
      <c r="BU71" s="1">
        <v>33</v>
      </c>
      <c r="BV71" s="1">
        <v>0</v>
      </c>
      <c r="BW71" s="1">
        <v>30</v>
      </c>
      <c r="BX71" s="1">
        <v>0</v>
      </c>
      <c r="BY71" s="1">
        <v>34</v>
      </c>
      <c r="BZ71" s="1">
        <v>0</v>
      </c>
      <c r="CA71" s="1">
        <v>42</v>
      </c>
      <c r="CB71" s="1">
        <v>0</v>
      </c>
      <c r="CC71" s="1">
        <v>31</v>
      </c>
      <c r="CD71" s="1">
        <v>0</v>
      </c>
      <c r="CE71" s="1">
        <v>9</v>
      </c>
      <c r="CF71" s="1">
        <v>1</v>
      </c>
      <c r="CG71" s="1">
        <v>11</v>
      </c>
      <c r="CH71" s="1">
        <v>1</v>
      </c>
      <c r="CI71" s="1">
        <v>11</v>
      </c>
      <c r="CJ71" s="1">
        <v>1</v>
      </c>
      <c r="CK71" s="1">
        <v>13</v>
      </c>
      <c r="CL71" s="1">
        <v>0</v>
      </c>
      <c r="CM71" s="1">
        <v>14</v>
      </c>
      <c r="CN71" s="1">
        <v>0</v>
      </c>
      <c r="CO71" s="1">
        <v>11</v>
      </c>
      <c r="CP71" s="1">
        <v>2</v>
      </c>
      <c r="CQ71" s="1">
        <v>9</v>
      </c>
      <c r="CR71" s="1">
        <v>0</v>
      </c>
      <c r="CS71" s="1">
        <v>14</v>
      </c>
      <c r="CT71" s="1">
        <v>3</v>
      </c>
      <c r="DK71">
        <v>270</v>
      </c>
      <c r="DL71">
        <v>16</v>
      </c>
      <c r="DM71" s="1">
        <v>258</v>
      </c>
      <c r="DN71" s="1">
        <v>4</v>
      </c>
      <c r="DO71" s="1">
        <v>231</v>
      </c>
      <c r="DP71" s="1">
        <v>12</v>
      </c>
      <c r="DQ71" s="1">
        <v>251</v>
      </c>
      <c r="DR71" s="1">
        <v>7</v>
      </c>
      <c r="DS71" s="1">
        <v>309</v>
      </c>
      <c r="DT71" s="1">
        <v>22</v>
      </c>
      <c r="DU71" s="1">
        <v>276</v>
      </c>
      <c r="DV71" s="1">
        <v>23</v>
      </c>
      <c r="DW71" s="1">
        <v>256</v>
      </c>
      <c r="DX71" s="1">
        <v>12</v>
      </c>
    </row>
    <row r="72" spans="1:128">
      <c r="A72">
        <v>236133</v>
      </c>
      <c r="B72" t="s">
        <v>194</v>
      </c>
      <c r="C72" s="1">
        <v>81</v>
      </c>
      <c r="E72" s="1">
        <v>80</v>
      </c>
      <c r="G72" s="1">
        <v>61</v>
      </c>
      <c r="I72" s="1">
        <v>65</v>
      </c>
      <c r="K72" s="1">
        <v>44</v>
      </c>
      <c r="M72" s="1">
        <v>37</v>
      </c>
      <c r="O72" s="1">
        <v>58</v>
      </c>
      <c r="Q72" s="1">
        <v>53</v>
      </c>
      <c r="R72" s="1">
        <v>1</v>
      </c>
      <c r="S72" s="1">
        <v>33</v>
      </c>
      <c r="U72" s="1">
        <v>49</v>
      </c>
      <c r="W72" s="1">
        <v>21</v>
      </c>
      <c r="Y72" s="1">
        <v>20</v>
      </c>
      <c r="AA72" s="1">
        <v>16</v>
      </c>
      <c r="AC72" s="1">
        <v>11</v>
      </c>
      <c r="AE72" s="1">
        <v>18</v>
      </c>
      <c r="AG72" s="1">
        <v>24</v>
      </c>
      <c r="AI72" s="1">
        <v>7</v>
      </c>
      <c r="AK72" s="1">
        <v>12</v>
      </c>
      <c r="AM72" s="1">
        <v>11</v>
      </c>
      <c r="AO72" s="1">
        <v>9</v>
      </c>
      <c r="AQ72" s="1">
        <v>11</v>
      </c>
      <c r="AS72" s="1">
        <v>10</v>
      </c>
      <c r="AU72" s="1">
        <v>7</v>
      </c>
      <c r="AW72" s="1">
        <v>5</v>
      </c>
      <c r="AY72" s="1">
        <v>4</v>
      </c>
      <c r="BA72" s="1">
        <v>0</v>
      </c>
      <c r="BC72" s="1">
        <v>6</v>
      </c>
      <c r="BE72" s="1">
        <v>5</v>
      </c>
      <c r="BG72" s="1">
        <v>5</v>
      </c>
      <c r="BI72" s="1">
        <v>2</v>
      </c>
      <c r="BK72" s="1">
        <v>4</v>
      </c>
      <c r="BM72" s="1">
        <v>3</v>
      </c>
      <c r="BO72" s="1">
        <v>12</v>
      </c>
      <c r="BQ72" s="1">
        <v>28</v>
      </c>
      <c r="BS72" s="1">
        <v>33</v>
      </c>
      <c r="BU72" s="1">
        <v>28</v>
      </c>
      <c r="BW72" s="1">
        <v>20</v>
      </c>
      <c r="BY72" s="1">
        <v>27</v>
      </c>
      <c r="CA72" s="1">
        <v>38</v>
      </c>
      <c r="CC72" s="1">
        <v>41</v>
      </c>
      <c r="CE72" s="1">
        <v>5</v>
      </c>
      <c r="CG72" s="1">
        <v>5</v>
      </c>
      <c r="CI72" s="1">
        <v>3</v>
      </c>
      <c r="CK72" s="1">
        <v>3</v>
      </c>
      <c r="CM72" s="1">
        <v>1</v>
      </c>
      <c r="CO72" s="1">
        <v>2</v>
      </c>
      <c r="CQ72" s="1">
        <v>2</v>
      </c>
      <c r="CS72" s="1">
        <v>4</v>
      </c>
      <c r="DK72">
        <v>227</v>
      </c>
      <c r="DL72">
        <v>1</v>
      </c>
      <c r="DM72" s="1">
        <v>253</v>
      </c>
      <c r="DN72" s="1">
        <v>4</v>
      </c>
      <c r="DO72" s="1">
        <v>237</v>
      </c>
      <c r="DP72" s="1">
        <v>5</v>
      </c>
      <c r="DQ72" s="1">
        <v>250</v>
      </c>
      <c r="DR72" s="1">
        <v>10</v>
      </c>
      <c r="DS72" s="1">
        <v>206</v>
      </c>
      <c r="DT72" s="1">
        <v>13</v>
      </c>
      <c r="DU72" s="1">
        <v>222</v>
      </c>
      <c r="DV72" s="1">
        <v>20</v>
      </c>
      <c r="DW72" s="1">
        <v>270</v>
      </c>
      <c r="DX72" s="1">
        <v>12</v>
      </c>
    </row>
    <row r="73" spans="1:128">
      <c r="A73">
        <v>154101</v>
      </c>
      <c r="B73" t="s">
        <v>195</v>
      </c>
      <c r="C73" s="1">
        <v>54</v>
      </c>
      <c r="D73" s="1">
        <v>20</v>
      </c>
      <c r="E73" s="1">
        <v>66</v>
      </c>
      <c r="F73" s="1">
        <v>36</v>
      </c>
      <c r="G73" s="1">
        <v>41</v>
      </c>
      <c r="H73" s="1">
        <v>5</v>
      </c>
      <c r="I73" s="1">
        <v>54</v>
      </c>
      <c r="J73" s="1">
        <v>23</v>
      </c>
      <c r="K73" s="1">
        <v>60</v>
      </c>
      <c r="L73" s="1">
        <v>15</v>
      </c>
      <c r="M73" s="1">
        <v>34</v>
      </c>
      <c r="N73" s="1">
        <v>11</v>
      </c>
      <c r="O73" s="1">
        <v>35</v>
      </c>
      <c r="P73" s="1">
        <v>17</v>
      </c>
      <c r="Q73" s="1">
        <v>36</v>
      </c>
      <c r="R73" s="1">
        <v>16</v>
      </c>
      <c r="S73" s="1">
        <v>65</v>
      </c>
      <c r="U73" s="1">
        <v>61</v>
      </c>
      <c r="V73" s="1">
        <v>2</v>
      </c>
      <c r="W73" s="1">
        <v>44</v>
      </c>
      <c r="X73" s="1">
        <v>3</v>
      </c>
      <c r="Y73" s="1">
        <v>59</v>
      </c>
      <c r="Z73" s="1">
        <v>5</v>
      </c>
      <c r="AA73" s="1">
        <v>50</v>
      </c>
      <c r="AB73" s="1">
        <v>2</v>
      </c>
      <c r="AC73" s="1">
        <v>33</v>
      </c>
      <c r="AD73" s="1">
        <v>3</v>
      </c>
      <c r="AE73" s="1">
        <v>50</v>
      </c>
      <c r="AF73" s="1">
        <v>3</v>
      </c>
      <c r="AG73" s="1">
        <v>49</v>
      </c>
      <c r="AH73" s="1">
        <v>1</v>
      </c>
      <c r="AI73" s="1">
        <v>10</v>
      </c>
      <c r="AJ73" s="1">
        <v>4</v>
      </c>
      <c r="AK73" s="1">
        <v>11</v>
      </c>
      <c r="AL73" s="1">
        <v>4</v>
      </c>
      <c r="AM73" s="1">
        <v>8</v>
      </c>
      <c r="AN73" s="1">
        <v>4</v>
      </c>
      <c r="AO73" s="1">
        <v>13</v>
      </c>
      <c r="AP73" s="1">
        <v>6</v>
      </c>
      <c r="AQ73" s="1">
        <v>6</v>
      </c>
      <c r="AR73" s="1">
        <v>2</v>
      </c>
      <c r="AS73" s="1">
        <v>4</v>
      </c>
      <c r="AU73" s="1">
        <v>5</v>
      </c>
      <c r="AV73" s="1">
        <v>3</v>
      </c>
      <c r="AW73" s="1">
        <v>7</v>
      </c>
      <c r="AX73" s="1">
        <v>1</v>
      </c>
      <c r="AY73" s="1">
        <v>9</v>
      </c>
      <c r="BA73" s="1">
        <v>10</v>
      </c>
      <c r="BB73" s="1">
        <v>2</v>
      </c>
      <c r="BC73" s="1">
        <v>11</v>
      </c>
      <c r="BD73" s="1">
        <v>0</v>
      </c>
      <c r="BE73" s="1">
        <v>15</v>
      </c>
      <c r="BF73" s="1">
        <v>1</v>
      </c>
      <c r="BG73" s="1">
        <v>6</v>
      </c>
      <c r="BH73" s="1">
        <v>0</v>
      </c>
      <c r="BI73" s="1">
        <v>5</v>
      </c>
      <c r="BK73" s="1">
        <v>7</v>
      </c>
      <c r="BM73" s="1">
        <v>4</v>
      </c>
      <c r="BN73" s="1">
        <v>0</v>
      </c>
      <c r="BW73" s="1">
        <v>13</v>
      </c>
      <c r="BY73" s="1">
        <v>19</v>
      </c>
      <c r="CA73" s="1">
        <v>21</v>
      </c>
      <c r="CC73" s="1">
        <v>25</v>
      </c>
      <c r="CD73" s="1">
        <v>0</v>
      </c>
      <c r="CE73" s="1">
        <v>10</v>
      </c>
      <c r="CG73" s="1">
        <v>4</v>
      </c>
      <c r="CH73" s="1">
        <v>1</v>
      </c>
      <c r="CI73" s="1">
        <v>12</v>
      </c>
      <c r="CJ73" s="1">
        <v>0</v>
      </c>
      <c r="CK73" s="1">
        <v>11</v>
      </c>
      <c r="CL73" s="1">
        <v>1</v>
      </c>
      <c r="CM73" s="1">
        <v>10</v>
      </c>
      <c r="CN73" s="1">
        <v>2</v>
      </c>
      <c r="CO73" s="1">
        <v>3</v>
      </c>
      <c r="CP73" s="1">
        <v>2</v>
      </c>
      <c r="CQ73" s="1">
        <v>4</v>
      </c>
      <c r="CR73" s="1">
        <v>2</v>
      </c>
      <c r="CS73" s="1">
        <v>7</v>
      </c>
      <c r="CT73" s="1">
        <v>1</v>
      </c>
      <c r="DK73">
        <v>252</v>
      </c>
      <c r="DL73">
        <v>36</v>
      </c>
      <c r="DM73" s="1">
        <v>258</v>
      </c>
      <c r="DN73" s="1">
        <v>54</v>
      </c>
      <c r="DO73" s="1">
        <v>232</v>
      </c>
      <c r="DP73" s="1">
        <v>20</v>
      </c>
      <c r="DQ73" s="1">
        <v>271</v>
      </c>
      <c r="DR73" s="1">
        <v>47</v>
      </c>
      <c r="DS73" s="1">
        <v>265</v>
      </c>
      <c r="DT73" s="1">
        <v>39</v>
      </c>
      <c r="DU73" s="1">
        <v>222</v>
      </c>
      <c r="DV73" s="1">
        <v>30</v>
      </c>
      <c r="DW73" s="1">
        <v>268</v>
      </c>
      <c r="DX73" s="1">
        <v>37</v>
      </c>
    </row>
    <row r="74" spans="1:128">
      <c r="A74">
        <v>194161</v>
      </c>
      <c r="B74" t="s">
        <v>196</v>
      </c>
      <c r="C74" s="1">
        <v>164</v>
      </c>
      <c r="E74" s="1">
        <v>242</v>
      </c>
      <c r="G74" s="1">
        <v>202</v>
      </c>
      <c r="I74" s="1">
        <v>279</v>
      </c>
      <c r="K74" s="1">
        <v>264</v>
      </c>
      <c r="M74" s="1">
        <v>200</v>
      </c>
      <c r="O74" s="1">
        <v>144</v>
      </c>
      <c r="Q74" s="1">
        <v>167</v>
      </c>
      <c r="S74" s="1">
        <v>42</v>
      </c>
      <c r="U74" s="1">
        <v>32</v>
      </c>
      <c r="W74" s="1">
        <v>42</v>
      </c>
      <c r="Y74" s="1">
        <v>28</v>
      </c>
      <c r="AA74" s="1">
        <v>25</v>
      </c>
      <c r="AC74" s="1">
        <v>26</v>
      </c>
      <c r="AE74" s="1">
        <v>38</v>
      </c>
      <c r="AG74" s="1">
        <v>24</v>
      </c>
      <c r="AI74" s="1">
        <v>9</v>
      </c>
      <c r="AK74" s="1">
        <v>6</v>
      </c>
      <c r="AM74" s="1">
        <v>9</v>
      </c>
      <c r="AO74" s="1">
        <v>6</v>
      </c>
      <c r="AQ74" s="1">
        <v>8</v>
      </c>
      <c r="AS74" s="1">
        <v>6</v>
      </c>
      <c r="AU74" s="1">
        <v>8</v>
      </c>
      <c r="AV74" s="1">
        <v>1</v>
      </c>
      <c r="AW74" s="1">
        <v>12</v>
      </c>
      <c r="AY74" s="1">
        <v>5</v>
      </c>
      <c r="AZ74" s="1">
        <v>1</v>
      </c>
      <c r="BA74" s="1">
        <v>5</v>
      </c>
      <c r="BB74" s="1">
        <v>0</v>
      </c>
      <c r="BC74" s="1">
        <v>4</v>
      </c>
      <c r="BD74" s="1">
        <v>0</v>
      </c>
      <c r="BE74" s="1">
        <v>3</v>
      </c>
      <c r="BF74" s="1">
        <v>0</v>
      </c>
      <c r="BG74" s="1">
        <v>3</v>
      </c>
      <c r="BI74" s="1">
        <v>4</v>
      </c>
      <c r="BJ74" s="1">
        <v>1</v>
      </c>
      <c r="BK74" s="1">
        <v>2</v>
      </c>
      <c r="BM74" s="1">
        <v>1</v>
      </c>
      <c r="BW74" s="1">
        <v>0</v>
      </c>
      <c r="BY74" s="1">
        <v>0</v>
      </c>
      <c r="CA74" s="1">
        <v>14</v>
      </c>
      <c r="CC74" s="1">
        <v>23</v>
      </c>
      <c r="CE74" s="1">
        <v>13</v>
      </c>
      <c r="CG74" s="1">
        <v>14</v>
      </c>
      <c r="CH74" s="1">
        <v>1</v>
      </c>
      <c r="CI74" s="1">
        <v>25</v>
      </c>
      <c r="CJ74" s="1">
        <v>0</v>
      </c>
      <c r="CK74" s="1">
        <v>21</v>
      </c>
      <c r="CL74" s="1">
        <v>0</v>
      </c>
      <c r="CM74" s="1">
        <v>7</v>
      </c>
      <c r="CO74" s="1">
        <v>6</v>
      </c>
      <c r="CQ74" s="1">
        <v>6</v>
      </c>
      <c r="CS74" s="1">
        <v>0</v>
      </c>
      <c r="CU74" s="1">
        <v>7</v>
      </c>
      <c r="CW74" s="1">
        <v>8</v>
      </c>
      <c r="CY74" s="1">
        <v>24</v>
      </c>
      <c r="DA74" s="1">
        <v>12</v>
      </c>
      <c r="DK74">
        <v>371</v>
      </c>
      <c r="DL74">
        <v>1</v>
      </c>
      <c r="DM74" s="1">
        <v>480</v>
      </c>
      <c r="DN74" s="1">
        <v>1</v>
      </c>
      <c r="DO74" s="1">
        <v>473</v>
      </c>
      <c r="DP74" s="1">
        <v>0</v>
      </c>
      <c r="DQ74" s="1">
        <v>516</v>
      </c>
      <c r="DR74" s="1">
        <v>0</v>
      </c>
      <c r="DS74" s="1">
        <v>485</v>
      </c>
      <c r="DU74" s="1">
        <v>429</v>
      </c>
      <c r="DV74" s="1">
        <v>1</v>
      </c>
      <c r="DW74" s="1">
        <v>418</v>
      </c>
      <c r="DX74" s="1">
        <v>3</v>
      </c>
    </row>
    <row r="75" spans="1:128">
      <c r="A75">
        <v>207403</v>
      </c>
      <c r="B75" t="s">
        <v>197</v>
      </c>
      <c r="C75" s="1">
        <v>41</v>
      </c>
      <c r="E75" s="1">
        <v>35</v>
      </c>
      <c r="G75" s="1">
        <v>30</v>
      </c>
      <c r="I75" s="1">
        <v>27</v>
      </c>
      <c r="K75" s="1">
        <v>29</v>
      </c>
      <c r="M75" s="1">
        <v>20</v>
      </c>
      <c r="O75" s="1">
        <v>25</v>
      </c>
      <c r="Q75" s="1">
        <v>30</v>
      </c>
      <c r="S75" s="1">
        <v>51</v>
      </c>
      <c r="U75" s="1">
        <v>53</v>
      </c>
      <c r="W75" s="1">
        <v>58</v>
      </c>
      <c r="Y75" s="1">
        <v>37</v>
      </c>
      <c r="AA75" s="1">
        <v>28</v>
      </c>
      <c r="AC75" s="1">
        <v>39</v>
      </c>
      <c r="AE75" s="1">
        <v>55</v>
      </c>
      <c r="AG75" s="1">
        <v>51</v>
      </c>
      <c r="AI75" s="1">
        <v>8</v>
      </c>
      <c r="AK75" s="1">
        <v>14</v>
      </c>
      <c r="AM75" s="1">
        <v>10</v>
      </c>
      <c r="AO75" s="1">
        <v>9</v>
      </c>
      <c r="AQ75" s="1">
        <v>14</v>
      </c>
      <c r="AS75" s="1">
        <v>5</v>
      </c>
      <c r="AU75" s="1">
        <v>8</v>
      </c>
      <c r="AW75" s="1">
        <v>7</v>
      </c>
      <c r="AY75" s="1">
        <v>6</v>
      </c>
      <c r="BA75" s="1">
        <v>3</v>
      </c>
      <c r="BC75" s="1">
        <v>3</v>
      </c>
      <c r="BE75" s="1">
        <v>5</v>
      </c>
      <c r="BG75" s="1">
        <v>3</v>
      </c>
      <c r="BI75" s="1">
        <v>5</v>
      </c>
      <c r="BK75" s="1">
        <v>3</v>
      </c>
      <c r="BM75" s="1">
        <v>0</v>
      </c>
      <c r="BO75" s="1">
        <v>16</v>
      </c>
      <c r="BQ75" s="1">
        <v>23</v>
      </c>
      <c r="BS75" s="1">
        <v>35</v>
      </c>
      <c r="BU75" s="1">
        <v>30</v>
      </c>
      <c r="BW75" s="1">
        <v>48</v>
      </c>
      <c r="BY75" s="1">
        <v>42</v>
      </c>
      <c r="CA75" s="1">
        <v>35</v>
      </c>
      <c r="CC75" s="1">
        <v>41</v>
      </c>
      <c r="CE75" s="1">
        <v>8</v>
      </c>
      <c r="CG75" s="1">
        <v>7</v>
      </c>
      <c r="CI75" s="1">
        <v>8</v>
      </c>
      <c r="CK75" s="1">
        <v>7</v>
      </c>
      <c r="CM75" s="1">
        <v>8</v>
      </c>
      <c r="CO75" s="1">
        <v>9</v>
      </c>
      <c r="CQ75" s="1">
        <v>2</v>
      </c>
      <c r="CS75" s="1">
        <v>13</v>
      </c>
      <c r="CU75" s="1">
        <v>7</v>
      </c>
      <c r="CW75" s="1">
        <v>0</v>
      </c>
      <c r="CY75" s="1">
        <v>0</v>
      </c>
      <c r="DA75" s="1">
        <v>0</v>
      </c>
      <c r="DC75" s="1">
        <v>0</v>
      </c>
      <c r="DG75" s="1">
        <v>0</v>
      </c>
      <c r="DI75" s="1">
        <v>0</v>
      </c>
      <c r="DK75">
        <v>312</v>
      </c>
      <c r="DM75" s="1">
        <v>335</v>
      </c>
      <c r="DO75" s="1">
        <v>328</v>
      </c>
      <c r="DQ75" s="1">
        <v>257</v>
      </c>
      <c r="DS75" s="1">
        <v>304</v>
      </c>
      <c r="DU75" s="1">
        <v>286</v>
      </c>
      <c r="DW75" s="1">
        <v>329</v>
      </c>
    </row>
    <row r="76" spans="1:128">
      <c r="A76">
        <v>207324</v>
      </c>
      <c r="B76" t="s">
        <v>198</v>
      </c>
      <c r="C76" s="1">
        <v>32</v>
      </c>
      <c r="E76" s="1">
        <v>35</v>
      </c>
      <c r="G76" s="1">
        <v>30</v>
      </c>
      <c r="I76" s="1">
        <v>36</v>
      </c>
      <c r="K76" s="1">
        <v>39</v>
      </c>
      <c r="M76" s="1">
        <v>62</v>
      </c>
      <c r="O76" s="1">
        <v>54</v>
      </c>
      <c r="Q76" s="1">
        <v>69</v>
      </c>
      <c r="S76" s="1">
        <v>52</v>
      </c>
      <c r="U76" s="1">
        <v>55</v>
      </c>
      <c r="W76" s="1">
        <v>55</v>
      </c>
      <c r="Y76" s="1">
        <v>57</v>
      </c>
      <c r="AA76" s="1">
        <v>53</v>
      </c>
      <c r="AC76" s="1">
        <v>31</v>
      </c>
      <c r="AE76" s="1">
        <v>41</v>
      </c>
      <c r="AG76" s="1">
        <v>36</v>
      </c>
      <c r="AI76" s="1">
        <v>4</v>
      </c>
      <c r="AK76" s="1">
        <v>5</v>
      </c>
      <c r="AM76" s="1">
        <v>7</v>
      </c>
      <c r="AO76" s="1">
        <v>4</v>
      </c>
      <c r="AQ76" s="1">
        <v>7</v>
      </c>
      <c r="AS76" s="1">
        <v>7</v>
      </c>
      <c r="AU76" s="1">
        <v>6</v>
      </c>
      <c r="AW76" s="1">
        <v>9</v>
      </c>
      <c r="AY76" s="1">
        <v>4</v>
      </c>
      <c r="BA76" s="1">
        <v>1</v>
      </c>
      <c r="BC76" s="1">
        <v>0</v>
      </c>
      <c r="BE76" s="1">
        <v>3</v>
      </c>
      <c r="BG76" s="1">
        <v>4</v>
      </c>
      <c r="BI76" s="1">
        <v>1</v>
      </c>
      <c r="BK76" s="1">
        <v>4</v>
      </c>
      <c r="BM76" s="1">
        <v>3</v>
      </c>
      <c r="BU76" s="1">
        <v>17</v>
      </c>
      <c r="BW76" s="1">
        <v>23</v>
      </c>
      <c r="BY76" s="1">
        <v>20</v>
      </c>
      <c r="CA76" s="1">
        <v>27</v>
      </c>
      <c r="CC76" s="1">
        <v>27</v>
      </c>
      <c r="DK76">
        <v>243</v>
      </c>
      <c r="DM76" s="1">
        <v>268</v>
      </c>
      <c r="DO76" s="1">
        <v>230</v>
      </c>
      <c r="DQ76" s="1">
        <v>267</v>
      </c>
      <c r="DS76" s="1">
        <v>322</v>
      </c>
      <c r="DU76" s="1">
        <v>299</v>
      </c>
      <c r="DW76" s="1">
        <v>373</v>
      </c>
    </row>
    <row r="77" spans="1:128">
      <c r="A77">
        <v>206835</v>
      </c>
      <c r="B77" t="s">
        <v>199</v>
      </c>
      <c r="C77" s="1">
        <v>90</v>
      </c>
      <c r="E77" s="1">
        <v>88</v>
      </c>
      <c r="F77" s="1">
        <v>46</v>
      </c>
      <c r="G77" s="1">
        <v>97</v>
      </c>
      <c r="H77" s="1">
        <v>39</v>
      </c>
      <c r="I77" s="1">
        <v>58</v>
      </c>
      <c r="K77" s="1">
        <v>89</v>
      </c>
      <c r="M77" s="1">
        <v>85</v>
      </c>
      <c r="O77" s="1">
        <v>76</v>
      </c>
      <c r="Q77" s="1">
        <v>97</v>
      </c>
      <c r="S77" s="1">
        <v>9</v>
      </c>
      <c r="U77" s="1">
        <v>16</v>
      </c>
      <c r="W77" s="1">
        <v>15</v>
      </c>
      <c r="X77" s="1">
        <v>0</v>
      </c>
      <c r="Y77" s="1">
        <v>8</v>
      </c>
      <c r="AA77" s="1">
        <v>18</v>
      </c>
      <c r="AC77" s="1">
        <v>21</v>
      </c>
      <c r="AE77" s="1">
        <v>21</v>
      </c>
      <c r="AG77" s="1">
        <v>16</v>
      </c>
      <c r="AI77" s="1">
        <v>1</v>
      </c>
      <c r="AK77" s="1">
        <v>2</v>
      </c>
      <c r="AM77" s="1">
        <v>0</v>
      </c>
      <c r="AN77" s="1">
        <v>0</v>
      </c>
      <c r="AQ77" s="1">
        <v>0</v>
      </c>
      <c r="AS77" s="1">
        <v>1</v>
      </c>
      <c r="AU77" s="1">
        <v>3</v>
      </c>
      <c r="AW77" s="1">
        <v>1</v>
      </c>
      <c r="AY77" s="1">
        <v>2</v>
      </c>
      <c r="BA77" s="1">
        <v>1</v>
      </c>
      <c r="BC77" s="1">
        <v>1</v>
      </c>
      <c r="BD77" s="1">
        <v>0</v>
      </c>
      <c r="BG77" s="1">
        <v>4</v>
      </c>
      <c r="BI77" s="1">
        <v>2</v>
      </c>
      <c r="BK77" s="1">
        <v>3</v>
      </c>
      <c r="BM77" s="1">
        <v>0</v>
      </c>
      <c r="BO77" s="1">
        <v>55</v>
      </c>
      <c r="BQ77" s="1">
        <v>61</v>
      </c>
      <c r="BS77" s="1">
        <v>48</v>
      </c>
      <c r="BT77" s="1">
        <v>0</v>
      </c>
      <c r="BU77" s="1">
        <v>106</v>
      </c>
      <c r="BW77" s="1">
        <v>120</v>
      </c>
      <c r="BY77" s="1">
        <v>108</v>
      </c>
      <c r="CA77" s="1">
        <v>102</v>
      </c>
      <c r="CC77" s="1">
        <v>116</v>
      </c>
      <c r="CE77" s="1">
        <v>8</v>
      </c>
      <c r="CG77" s="1">
        <v>10</v>
      </c>
      <c r="CI77" s="1">
        <v>10</v>
      </c>
      <c r="CJ77" s="1">
        <v>0</v>
      </c>
      <c r="CK77" s="1">
        <v>0</v>
      </c>
      <c r="CM77" s="1">
        <v>18</v>
      </c>
      <c r="CO77" s="1">
        <v>6</v>
      </c>
      <c r="CQ77" s="1">
        <v>6</v>
      </c>
      <c r="CS77" s="1">
        <v>6</v>
      </c>
      <c r="CY77" s="1">
        <v>0</v>
      </c>
      <c r="CZ77" s="1">
        <v>0</v>
      </c>
      <c r="DA77" s="1">
        <v>2</v>
      </c>
      <c r="DC77" s="1">
        <v>0</v>
      </c>
      <c r="DG77" s="1">
        <v>0</v>
      </c>
      <c r="DI77" s="1">
        <v>0</v>
      </c>
      <c r="DK77">
        <v>188</v>
      </c>
      <c r="DM77" s="1">
        <v>198</v>
      </c>
      <c r="DN77" s="1">
        <v>49</v>
      </c>
      <c r="DO77" s="1">
        <v>203</v>
      </c>
      <c r="DP77" s="1">
        <v>40</v>
      </c>
      <c r="DQ77" s="1">
        <v>218</v>
      </c>
      <c r="DS77" s="1">
        <v>296</v>
      </c>
      <c r="DU77" s="1">
        <v>269</v>
      </c>
      <c r="DW77" s="1">
        <v>308</v>
      </c>
    </row>
    <row r="78" spans="1:128">
      <c r="A78">
        <v>147828</v>
      </c>
      <c r="B78" t="s">
        <v>200</v>
      </c>
      <c r="C78" s="1">
        <v>81</v>
      </c>
      <c r="D78" s="1">
        <v>5</v>
      </c>
      <c r="E78" s="1">
        <v>78</v>
      </c>
      <c r="F78" s="1">
        <v>6</v>
      </c>
      <c r="G78" s="1">
        <v>113</v>
      </c>
      <c r="H78" s="1">
        <v>20</v>
      </c>
      <c r="I78" s="1">
        <v>124</v>
      </c>
      <c r="J78" s="1">
        <v>19</v>
      </c>
      <c r="K78" s="1">
        <v>104</v>
      </c>
      <c r="L78" s="1">
        <v>20</v>
      </c>
      <c r="M78" s="1">
        <v>114</v>
      </c>
      <c r="N78" s="1">
        <v>17</v>
      </c>
      <c r="O78" s="1">
        <v>88</v>
      </c>
      <c r="P78" s="1">
        <v>16</v>
      </c>
      <c r="Q78" s="1">
        <v>127</v>
      </c>
      <c r="R78" s="1">
        <v>16</v>
      </c>
      <c r="S78" s="1">
        <v>55</v>
      </c>
      <c r="T78" s="1">
        <v>1</v>
      </c>
      <c r="U78" s="1">
        <v>60</v>
      </c>
      <c r="V78" s="1">
        <v>0</v>
      </c>
      <c r="W78" s="1">
        <v>72</v>
      </c>
      <c r="X78" s="1">
        <v>1</v>
      </c>
      <c r="Y78" s="1">
        <v>71</v>
      </c>
      <c r="Z78" s="1">
        <v>0</v>
      </c>
      <c r="AA78" s="1">
        <v>66</v>
      </c>
      <c r="AB78" s="1">
        <v>1</v>
      </c>
      <c r="AC78" s="1">
        <v>70</v>
      </c>
      <c r="AD78" s="1">
        <v>1</v>
      </c>
      <c r="AE78" s="1">
        <v>117</v>
      </c>
      <c r="AF78" s="1">
        <v>0</v>
      </c>
      <c r="AG78" s="1">
        <v>76</v>
      </c>
      <c r="AH78" s="1">
        <v>3</v>
      </c>
      <c r="AI78" s="1">
        <v>19</v>
      </c>
      <c r="AK78" s="1">
        <v>25</v>
      </c>
      <c r="AL78" s="1">
        <v>1</v>
      </c>
      <c r="AM78" s="1">
        <v>8</v>
      </c>
      <c r="AN78" s="1">
        <v>0</v>
      </c>
      <c r="AO78" s="1">
        <v>12</v>
      </c>
      <c r="AP78" s="1">
        <v>0</v>
      </c>
      <c r="AQ78" s="1">
        <v>11</v>
      </c>
      <c r="AR78" s="1">
        <v>0</v>
      </c>
      <c r="AS78" s="1">
        <v>11</v>
      </c>
      <c r="AT78" s="1">
        <v>0</v>
      </c>
      <c r="AU78" s="1">
        <v>7</v>
      </c>
      <c r="AV78" s="1">
        <v>0</v>
      </c>
      <c r="AW78" s="1">
        <v>13</v>
      </c>
      <c r="AX78" s="1">
        <v>1</v>
      </c>
      <c r="AY78" s="1">
        <v>10</v>
      </c>
      <c r="AZ78" s="1">
        <v>1</v>
      </c>
      <c r="BA78" s="1">
        <v>9</v>
      </c>
      <c r="BB78" s="1">
        <v>1</v>
      </c>
      <c r="BC78" s="1">
        <v>3</v>
      </c>
      <c r="BD78" s="1">
        <v>4</v>
      </c>
      <c r="BE78" s="1">
        <v>9</v>
      </c>
      <c r="BF78" s="1">
        <v>5</v>
      </c>
      <c r="BG78" s="1">
        <v>9</v>
      </c>
      <c r="BH78" s="1">
        <v>1</v>
      </c>
      <c r="BI78" s="1">
        <v>10</v>
      </c>
      <c r="BJ78" s="1">
        <v>1</v>
      </c>
      <c r="BK78" s="1">
        <v>7</v>
      </c>
      <c r="BL78" s="1">
        <v>4</v>
      </c>
      <c r="BM78" s="1">
        <v>5</v>
      </c>
      <c r="BN78" s="1">
        <v>2</v>
      </c>
      <c r="BO78" s="1">
        <v>51</v>
      </c>
      <c r="BQ78" s="1">
        <v>34</v>
      </c>
      <c r="BR78" s="1">
        <v>0</v>
      </c>
      <c r="BS78" s="1">
        <v>67</v>
      </c>
      <c r="BT78" s="1">
        <v>0</v>
      </c>
      <c r="BU78" s="1">
        <v>98</v>
      </c>
      <c r="BV78" s="1">
        <v>0</v>
      </c>
      <c r="BW78" s="1">
        <v>191</v>
      </c>
      <c r="BX78" s="1">
        <v>0</v>
      </c>
      <c r="BY78" s="1">
        <v>196</v>
      </c>
      <c r="BZ78" s="1">
        <v>0</v>
      </c>
      <c r="CA78" s="1">
        <v>173</v>
      </c>
      <c r="CB78" s="1">
        <v>0</v>
      </c>
      <c r="CC78" s="1">
        <v>191</v>
      </c>
      <c r="CD78" s="1">
        <v>0</v>
      </c>
      <c r="CE78" s="1">
        <v>20</v>
      </c>
      <c r="CG78" s="1">
        <v>9</v>
      </c>
      <c r="CH78" s="1">
        <v>2</v>
      </c>
      <c r="CI78" s="1">
        <v>13</v>
      </c>
      <c r="CJ78" s="1">
        <v>0</v>
      </c>
      <c r="CK78" s="1">
        <v>13</v>
      </c>
      <c r="CL78" s="1">
        <v>3</v>
      </c>
      <c r="CM78" s="1">
        <v>23</v>
      </c>
      <c r="CN78" s="1">
        <v>2</v>
      </c>
      <c r="CO78" s="1">
        <v>5</v>
      </c>
      <c r="CP78" s="1">
        <v>1</v>
      </c>
      <c r="CQ78" s="1">
        <v>13</v>
      </c>
      <c r="CR78" s="1">
        <v>4</v>
      </c>
      <c r="CS78" s="1">
        <v>5</v>
      </c>
      <c r="CT78" s="1">
        <v>3</v>
      </c>
      <c r="DK78">
        <v>408</v>
      </c>
      <c r="DL78">
        <v>18</v>
      </c>
      <c r="DM78" s="1">
        <v>406</v>
      </c>
      <c r="DN78" s="1">
        <v>19</v>
      </c>
      <c r="DO78" s="1">
        <v>541</v>
      </c>
      <c r="DP78" s="1">
        <v>57</v>
      </c>
      <c r="DQ78" s="1">
        <v>628</v>
      </c>
      <c r="DR78" s="1">
        <v>63</v>
      </c>
      <c r="DS78" s="1">
        <v>735</v>
      </c>
      <c r="DT78" s="1">
        <v>69</v>
      </c>
      <c r="DU78" s="1">
        <v>660</v>
      </c>
      <c r="DV78" s="1">
        <v>48</v>
      </c>
      <c r="DW78" s="1">
        <v>755</v>
      </c>
      <c r="DX78" s="1">
        <v>62</v>
      </c>
    </row>
    <row r="79" spans="1:128">
      <c r="A79">
        <v>207582</v>
      </c>
      <c r="B79" t="s">
        <v>201</v>
      </c>
      <c r="C79" s="1">
        <v>124</v>
      </c>
      <c r="D79" s="1">
        <v>3</v>
      </c>
      <c r="E79" s="1">
        <v>132</v>
      </c>
      <c r="F79" s="1">
        <v>2</v>
      </c>
      <c r="G79" s="1">
        <v>97</v>
      </c>
      <c r="H79" s="1">
        <v>6</v>
      </c>
      <c r="I79" s="1">
        <v>122</v>
      </c>
      <c r="J79" s="1">
        <v>1</v>
      </c>
      <c r="K79" s="1">
        <v>117</v>
      </c>
      <c r="L79" s="1">
        <v>2</v>
      </c>
      <c r="M79" s="1">
        <v>101</v>
      </c>
      <c r="N79" s="1">
        <v>1</v>
      </c>
      <c r="O79" s="1">
        <v>124</v>
      </c>
      <c r="P79" s="1">
        <v>1</v>
      </c>
      <c r="Q79" s="1">
        <v>94</v>
      </c>
      <c r="R79" s="1">
        <v>1</v>
      </c>
      <c r="S79" s="1">
        <v>41</v>
      </c>
      <c r="U79" s="1">
        <v>48</v>
      </c>
      <c r="W79" s="1">
        <v>56</v>
      </c>
      <c r="X79" s="1">
        <v>1</v>
      </c>
      <c r="Y79" s="1">
        <v>31</v>
      </c>
      <c r="Z79" s="1">
        <v>0</v>
      </c>
      <c r="AA79" s="1">
        <v>35</v>
      </c>
      <c r="AC79" s="1">
        <v>31</v>
      </c>
      <c r="AD79" s="1">
        <v>0</v>
      </c>
      <c r="AE79" s="1">
        <v>40</v>
      </c>
      <c r="AG79" s="1">
        <v>36</v>
      </c>
      <c r="AI79" s="1">
        <v>16</v>
      </c>
      <c r="AJ79" s="1">
        <v>2</v>
      </c>
      <c r="AK79" s="1">
        <v>12</v>
      </c>
      <c r="AM79" s="1">
        <v>10</v>
      </c>
      <c r="AN79" s="1">
        <v>4</v>
      </c>
      <c r="AO79" s="1">
        <v>7</v>
      </c>
      <c r="AQ79" s="1">
        <v>15</v>
      </c>
      <c r="AR79" s="1">
        <v>1</v>
      </c>
      <c r="AS79" s="1">
        <v>4</v>
      </c>
      <c r="AU79" s="1">
        <v>13</v>
      </c>
      <c r="AW79" s="1">
        <v>11</v>
      </c>
      <c r="AX79" s="1">
        <v>1</v>
      </c>
      <c r="AY79" s="1">
        <v>2</v>
      </c>
      <c r="AZ79" s="1">
        <v>1</v>
      </c>
      <c r="BA79" s="1">
        <v>3</v>
      </c>
      <c r="BC79" s="1">
        <v>9</v>
      </c>
      <c r="BE79" s="1">
        <v>12</v>
      </c>
      <c r="BF79" s="1">
        <v>2</v>
      </c>
      <c r="BG79" s="1">
        <v>8</v>
      </c>
      <c r="BH79" s="1">
        <v>0</v>
      </c>
      <c r="BI79" s="1">
        <v>4</v>
      </c>
      <c r="BJ79" s="1">
        <v>1</v>
      </c>
      <c r="BK79" s="1">
        <v>7</v>
      </c>
      <c r="BM79" s="1">
        <v>6</v>
      </c>
      <c r="BO79" s="1">
        <v>24</v>
      </c>
      <c r="BQ79" s="1">
        <v>27</v>
      </c>
      <c r="BS79" s="1">
        <v>27</v>
      </c>
      <c r="BU79" s="1">
        <v>38</v>
      </c>
      <c r="BV79" s="1">
        <v>0</v>
      </c>
      <c r="BW79" s="1">
        <v>36</v>
      </c>
      <c r="BY79" s="1">
        <v>37</v>
      </c>
      <c r="CA79" s="1">
        <v>48</v>
      </c>
      <c r="CC79" s="1">
        <v>55</v>
      </c>
      <c r="CQ79" s="1">
        <v>0</v>
      </c>
      <c r="CS79" s="1">
        <v>0</v>
      </c>
      <c r="CU79" s="1">
        <v>9</v>
      </c>
      <c r="CW79" s="1">
        <v>7</v>
      </c>
      <c r="CX79" s="1">
        <v>1</v>
      </c>
      <c r="CY79" s="1">
        <v>5</v>
      </c>
      <c r="DA79" s="1">
        <v>4</v>
      </c>
      <c r="DB79" s="1">
        <v>0</v>
      </c>
      <c r="DC79" s="1">
        <v>11</v>
      </c>
      <c r="DD79" s="1">
        <v>1</v>
      </c>
      <c r="DE79" s="1">
        <v>5</v>
      </c>
      <c r="DF79" s="1">
        <v>1</v>
      </c>
      <c r="DG79" s="1">
        <v>2</v>
      </c>
      <c r="DI79" s="1">
        <v>5</v>
      </c>
      <c r="DJ79" s="1">
        <v>1</v>
      </c>
      <c r="DK79">
        <v>575</v>
      </c>
      <c r="DL79">
        <v>12</v>
      </c>
      <c r="DM79" s="1">
        <v>620</v>
      </c>
      <c r="DN79" s="1">
        <v>12</v>
      </c>
      <c r="DO79" s="1">
        <v>532</v>
      </c>
      <c r="DP79" s="1">
        <v>35</v>
      </c>
      <c r="DQ79" s="1">
        <v>552</v>
      </c>
      <c r="DR79" s="1">
        <v>22</v>
      </c>
      <c r="DS79" s="1">
        <v>512</v>
      </c>
      <c r="DT79" s="1">
        <v>14</v>
      </c>
      <c r="DU79" s="1">
        <v>460</v>
      </c>
      <c r="DV79" s="1">
        <v>10</v>
      </c>
      <c r="DW79" s="1">
        <v>513</v>
      </c>
      <c r="DX79" s="1">
        <v>13</v>
      </c>
    </row>
    <row r="80" spans="1:128">
      <c r="A80">
        <v>136330</v>
      </c>
      <c r="B80" t="s">
        <v>202</v>
      </c>
      <c r="C80" s="1">
        <v>245</v>
      </c>
      <c r="D80" s="1">
        <v>4</v>
      </c>
      <c r="E80" s="1">
        <v>255</v>
      </c>
      <c r="F80" s="1">
        <v>0</v>
      </c>
      <c r="G80" s="1">
        <v>228</v>
      </c>
      <c r="H80" s="1">
        <v>0</v>
      </c>
      <c r="I80" s="1">
        <v>238</v>
      </c>
      <c r="K80" s="1">
        <v>181</v>
      </c>
      <c r="L80" s="1">
        <v>1</v>
      </c>
      <c r="M80" s="1">
        <v>183</v>
      </c>
      <c r="N80" s="1">
        <v>2</v>
      </c>
      <c r="O80" s="1">
        <v>127</v>
      </c>
      <c r="P80" s="1">
        <v>5</v>
      </c>
      <c r="Q80" s="1">
        <v>149</v>
      </c>
      <c r="R80" s="1">
        <v>4</v>
      </c>
      <c r="S80" s="1">
        <v>48</v>
      </c>
      <c r="U80" s="1">
        <v>35</v>
      </c>
      <c r="W80" s="1">
        <v>43</v>
      </c>
      <c r="Y80" s="1">
        <v>29</v>
      </c>
      <c r="AA80" s="1">
        <v>24</v>
      </c>
      <c r="AC80" s="1">
        <v>28</v>
      </c>
      <c r="AE80" s="1">
        <v>25</v>
      </c>
      <c r="AG80" s="1">
        <v>26</v>
      </c>
      <c r="AI80" s="1">
        <v>4</v>
      </c>
      <c r="AK80" s="1">
        <v>3</v>
      </c>
      <c r="AM80" s="1">
        <v>11</v>
      </c>
      <c r="AO80" s="1">
        <v>9</v>
      </c>
      <c r="AQ80" s="1">
        <v>8</v>
      </c>
      <c r="AS80" s="1">
        <v>10</v>
      </c>
      <c r="AU80" s="1">
        <v>2</v>
      </c>
      <c r="AW80" s="1">
        <v>10</v>
      </c>
      <c r="AX80" s="1">
        <v>1</v>
      </c>
      <c r="AY80" s="1">
        <v>5</v>
      </c>
      <c r="AZ80" s="1">
        <v>3</v>
      </c>
      <c r="BA80" s="1">
        <v>5</v>
      </c>
      <c r="BB80" s="1">
        <v>0</v>
      </c>
      <c r="BC80" s="1">
        <v>6</v>
      </c>
      <c r="BD80" s="1">
        <v>0</v>
      </c>
      <c r="BE80" s="1">
        <v>7</v>
      </c>
      <c r="BG80" s="1">
        <v>8</v>
      </c>
      <c r="BI80" s="1">
        <v>3</v>
      </c>
      <c r="BJ80" s="1">
        <v>1</v>
      </c>
      <c r="BK80" s="1">
        <v>3</v>
      </c>
      <c r="BL80" s="1">
        <v>1</v>
      </c>
      <c r="BM80" s="1">
        <v>7</v>
      </c>
      <c r="BN80" s="1">
        <v>0</v>
      </c>
      <c r="BU80" s="1">
        <v>22</v>
      </c>
      <c r="BW80" s="1">
        <v>20</v>
      </c>
      <c r="BY80" s="1">
        <v>51</v>
      </c>
      <c r="CA80" s="1">
        <v>42</v>
      </c>
      <c r="CC80" s="1">
        <v>49</v>
      </c>
      <c r="CE80" s="1">
        <v>5</v>
      </c>
      <c r="CF80" s="1">
        <v>1</v>
      </c>
      <c r="CG80" s="1">
        <v>21</v>
      </c>
      <c r="CH80" s="1">
        <v>0</v>
      </c>
      <c r="CI80" s="1">
        <v>19</v>
      </c>
      <c r="CJ80" s="1">
        <v>0</v>
      </c>
      <c r="CK80" s="1">
        <v>8</v>
      </c>
      <c r="CL80" s="1">
        <v>1</v>
      </c>
      <c r="CM80" s="1">
        <v>2</v>
      </c>
      <c r="CN80" s="1">
        <v>0</v>
      </c>
      <c r="CO80" s="1">
        <v>3</v>
      </c>
      <c r="CP80" s="1">
        <v>3</v>
      </c>
      <c r="CQ80" s="1">
        <v>3</v>
      </c>
      <c r="CR80" s="1">
        <v>1</v>
      </c>
      <c r="CS80" s="1">
        <v>2</v>
      </c>
      <c r="CT80" s="1">
        <v>1</v>
      </c>
      <c r="CY80" s="1">
        <v>18</v>
      </c>
      <c r="CZ80" s="1">
        <v>0</v>
      </c>
      <c r="DA80" s="1">
        <v>12</v>
      </c>
      <c r="DC80" s="1">
        <v>19</v>
      </c>
      <c r="DE80" s="1">
        <v>24</v>
      </c>
      <c r="DF80" s="1">
        <v>0</v>
      </c>
      <c r="DG80" s="1">
        <v>24</v>
      </c>
      <c r="DH80" s="1">
        <v>0</v>
      </c>
      <c r="DI80" s="1">
        <v>30</v>
      </c>
      <c r="DJ80" s="1">
        <v>0</v>
      </c>
      <c r="DK80">
        <v>493</v>
      </c>
      <c r="DL80">
        <v>17</v>
      </c>
      <c r="DM80" s="1">
        <v>530</v>
      </c>
      <c r="DN80" s="1">
        <v>0</v>
      </c>
      <c r="DO80" s="1">
        <v>523</v>
      </c>
      <c r="DP80" s="1">
        <v>18</v>
      </c>
      <c r="DQ80" s="1">
        <v>496</v>
      </c>
      <c r="DR80" s="1">
        <v>2</v>
      </c>
      <c r="DS80" s="1">
        <v>462</v>
      </c>
      <c r="DT80" s="1">
        <v>6</v>
      </c>
      <c r="DU80" s="1">
        <v>503</v>
      </c>
      <c r="DV80" s="1">
        <v>10</v>
      </c>
      <c r="DW80" s="1">
        <v>482</v>
      </c>
      <c r="DX80" s="1">
        <v>10</v>
      </c>
    </row>
    <row r="81" spans="1:128">
      <c r="A81">
        <v>121309</v>
      </c>
      <c r="B81" t="s">
        <v>203</v>
      </c>
      <c r="C81" s="1">
        <v>101</v>
      </c>
      <c r="E81" s="1">
        <v>86</v>
      </c>
      <c r="G81" s="1">
        <v>95</v>
      </c>
      <c r="I81" s="1">
        <v>119</v>
      </c>
      <c r="J81" s="1">
        <v>7</v>
      </c>
      <c r="K81" s="1">
        <v>142</v>
      </c>
      <c r="L81" s="1">
        <v>7</v>
      </c>
      <c r="M81" s="1">
        <v>133</v>
      </c>
      <c r="N81" s="1">
        <v>11</v>
      </c>
      <c r="O81" s="1">
        <v>111</v>
      </c>
      <c r="P81" s="1">
        <v>10</v>
      </c>
      <c r="Q81" s="1">
        <v>121</v>
      </c>
      <c r="R81" s="1">
        <v>12</v>
      </c>
      <c r="W81" s="1">
        <v>1</v>
      </c>
      <c r="Y81" s="1">
        <v>4</v>
      </c>
      <c r="Z81" s="1">
        <v>0</v>
      </c>
      <c r="AA81" s="1">
        <v>5</v>
      </c>
      <c r="AB81" s="1">
        <v>1</v>
      </c>
      <c r="AC81" s="1">
        <v>8</v>
      </c>
      <c r="AD81" s="1">
        <v>1</v>
      </c>
      <c r="AE81" s="1">
        <v>4</v>
      </c>
      <c r="AF81" s="1">
        <v>0</v>
      </c>
      <c r="AG81" s="1">
        <v>10</v>
      </c>
      <c r="AH81" s="1">
        <v>0</v>
      </c>
      <c r="AI81" s="1">
        <v>19</v>
      </c>
      <c r="AK81" s="1">
        <v>13</v>
      </c>
      <c r="AM81" s="1">
        <v>19</v>
      </c>
      <c r="AO81" s="1">
        <v>13</v>
      </c>
      <c r="AP81" s="1">
        <v>0</v>
      </c>
      <c r="AQ81" s="1">
        <v>21</v>
      </c>
      <c r="AR81" s="1">
        <v>1</v>
      </c>
      <c r="AS81" s="1">
        <v>19</v>
      </c>
      <c r="AT81" s="1">
        <v>0</v>
      </c>
      <c r="AU81" s="1">
        <v>9</v>
      </c>
      <c r="AV81" s="1">
        <v>0</v>
      </c>
      <c r="AW81" s="1">
        <v>12</v>
      </c>
      <c r="AX81" s="1">
        <v>1</v>
      </c>
      <c r="AY81" s="1">
        <v>11</v>
      </c>
      <c r="BA81" s="1">
        <v>6</v>
      </c>
      <c r="BC81" s="1">
        <v>8</v>
      </c>
      <c r="BE81" s="1">
        <v>4</v>
      </c>
      <c r="BF81" s="1">
        <v>1</v>
      </c>
      <c r="BG81" s="1">
        <v>6</v>
      </c>
      <c r="BH81" s="1">
        <v>0</v>
      </c>
      <c r="BI81" s="1">
        <v>3</v>
      </c>
      <c r="BJ81" s="1">
        <v>0</v>
      </c>
      <c r="BK81" s="1">
        <v>6</v>
      </c>
      <c r="BL81" s="1">
        <v>0</v>
      </c>
      <c r="BM81" s="1">
        <v>11</v>
      </c>
      <c r="BN81" s="1">
        <v>0</v>
      </c>
      <c r="BO81" s="1">
        <v>42</v>
      </c>
      <c r="BQ81" s="1">
        <v>45</v>
      </c>
      <c r="BS81" s="1">
        <v>41</v>
      </c>
      <c r="BU81" s="1">
        <v>53</v>
      </c>
      <c r="BW81" s="1">
        <v>46</v>
      </c>
      <c r="BX81" s="1">
        <v>0</v>
      </c>
      <c r="BY81" s="1">
        <v>55</v>
      </c>
      <c r="BZ81" s="1">
        <v>0</v>
      </c>
      <c r="CA81" s="1">
        <v>66</v>
      </c>
      <c r="CB81" s="1">
        <v>0</v>
      </c>
      <c r="CC81" s="1">
        <v>65</v>
      </c>
      <c r="CD81" s="1">
        <v>0</v>
      </c>
      <c r="CE81" s="1">
        <v>25</v>
      </c>
      <c r="CG81" s="1">
        <v>21</v>
      </c>
      <c r="CI81" s="1">
        <v>24</v>
      </c>
      <c r="CK81" s="1">
        <v>19</v>
      </c>
      <c r="CL81" s="1">
        <v>5</v>
      </c>
      <c r="CM81" s="1">
        <v>10</v>
      </c>
      <c r="CN81" s="1">
        <v>1</v>
      </c>
      <c r="CO81" s="1">
        <v>8</v>
      </c>
      <c r="CP81" s="1">
        <v>5</v>
      </c>
      <c r="CQ81" s="1">
        <v>6</v>
      </c>
      <c r="CR81" s="1">
        <v>0</v>
      </c>
      <c r="CS81" s="1">
        <v>10</v>
      </c>
      <c r="CT81" s="1">
        <v>4</v>
      </c>
      <c r="DK81">
        <v>548</v>
      </c>
      <c r="DM81" s="1">
        <v>501</v>
      </c>
      <c r="DO81" s="1">
        <v>520</v>
      </c>
      <c r="DQ81" s="1">
        <v>552</v>
      </c>
      <c r="DR81" s="1">
        <v>26</v>
      </c>
      <c r="DS81" s="1">
        <v>617</v>
      </c>
      <c r="DT81" s="1">
        <v>22</v>
      </c>
      <c r="DU81" s="1">
        <v>544</v>
      </c>
      <c r="DV81" s="1">
        <v>28</v>
      </c>
      <c r="DW81" s="1">
        <v>588</v>
      </c>
      <c r="DX81" s="1">
        <v>28</v>
      </c>
    </row>
    <row r="82" spans="1:128">
      <c r="A82">
        <v>231651</v>
      </c>
      <c r="B82" t="s">
        <v>204</v>
      </c>
      <c r="C82" s="1">
        <v>28</v>
      </c>
      <c r="E82" s="1">
        <v>43</v>
      </c>
      <c r="G82" s="1">
        <v>45</v>
      </c>
      <c r="I82" s="1">
        <v>57</v>
      </c>
      <c r="J82" s="1">
        <v>0</v>
      </c>
      <c r="K82" s="1">
        <v>58</v>
      </c>
      <c r="L82" s="1">
        <v>1</v>
      </c>
      <c r="M82" s="1">
        <v>81</v>
      </c>
      <c r="O82" s="1">
        <v>83</v>
      </c>
      <c r="Q82" s="1">
        <v>82</v>
      </c>
      <c r="W82" s="1">
        <v>18</v>
      </c>
      <c r="Y82" s="1">
        <v>17</v>
      </c>
      <c r="AA82" s="1">
        <v>13</v>
      </c>
      <c r="AC82" s="1">
        <v>13</v>
      </c>
      <c r="AE82" s="1">
        <v>10</v>
      </c>
      <c r="AG82" s="1">
        <v>16</v>
      </c>
      <c r="AQ82" s="1">
        <v>13</v>
      </c>
      <c r="AS82" s="1">
        <v>39</v>
      </c>
      <c r="AU82" s="1">
        <v>32</v>
      </c>
      <c r="AW82" s="1">
        <v>47</v>
      </c>
      <c r="BI82" s="1">
        <v>1</v>
      </c>
      <c r="BK82" s="1">
        <v>3</v>
      </c>
      <c r="BM82" s="1">
        <v>13</v>
      </c>
      <c r="CM82" s="1">
        <v>0</v>
      </c>
      <c r="CO82" s="1">
        <v>30</v>
      </c>
      <c r="CQ82" s="1">
        <v>26</v>
      </c>
      <c r="CS82" s="1">
        <v>11</v>
      </c>
      <c r="CY82" s="1">
        <v>0</v>
      </c>
      <c r="DK82">
        <v>28</v>
      </c>
      <c r="DM82" s="1">
        <v>43</v>
      </c>
      <c r="DO82" s="1">
        <v>98</v>
      </c>
      <c r="DQ82" s="1">
        <v>205</v>
      </c>
      <c r="DR82" s="1">
        <v>0</v>
      </c>
      <c r="DS82" s="1">
        <v>271</v>
      </c>
      <c r="DT82" s="1">
        <v>1</v>
      </c>
      <c r="DU82" s="1">
        <v>355</v>
      </c>
      <c r="DW82" s="1">
        <v>445</v>
      </c>
    </row>
    <row r="83" spans="1:128">
      <c r="A83">
        <v>194958</v>
      </c>
      <c r="B83" t="s">
        <v>205</v>
      </c>
      <c r="C83" s="1">
        <v>111</v>
      </c>
      <c r="E83" s="1">
        <v>114</v>
      </c>
      <c r="F83" s="1">
        <v>1</v>
      </c>
      <c r="G83" s="1">
        <v>104</v>
      </c>
      <c r="H83" s="1">
        <v>0</v>
      </c>
      <c r="I83" s="1">
        <v>126</v>
      </c>
      <c r="J83" s="1">
        <v>1</v>
      </c>
      <c r="K83" s="1">
        <v>119</v>
      </c>
      <c r="L83" s="1">
        <v>0</v>
      </c>
      <c r="M83" s="1">
        <v>78</v>
      </c>
      <c r="N83" s="1">
        <v>1</v>
      </c>
      <c r="O83" s="1">
        <v>86</v>
      </c>
      <c r="P83" s="1">
        <v>0</v>
      </c>
      <c r="Q83" s="1">
        <v>93</v>
      </c>
      <c r="R83" s="1">
        <v>3</v>
      </c>
      <c r="S83" s="1">
        <v>68</v>
      </c>
      <c r="U83" s="1">
        <v>76</v>
      </c>
      <c r="V83" s="1">
        <v>1</v>
      </c>
      <c r="W83" s="1">
        <v>87</v>
      </c>
      <c r="X83" s="1">
        <v>1</v>
      </c>
      <c r="Y83" s="1">
        <v>68</v>
      </c>
      <c r="Z83" s="1">
        <v>0</v>
      </c>
      <c r="AA83" s="1">
        <v>60</v>
      </c>
      <c r="AB83" s="1">
        <v>0</v>
      </c>
      <c r="AC83" s="1">
        <v>70</v>
      </c>
      <c r="AD83" s="1">
        <v>0</v>
      </c>
      <c r="AE83" s="1">
        <v>66</v>
      </c>
      <c r="AF83" s="1">
        <v>0</v>
      </c>
      <c r="AG83" s="1">
        <v>53</v>
      </c>
      <c r="AH83" s="1">
        <v>0</v>
      </c>
      <c r="AI83" s="1">
        <v>5</v>
      </c>
      <c r="AK83" s="1">
        <v>3</v>
      </c>
      <c r="AL83" s="1">
        <v>2</v>
      </c>
      <c r="AM83" s="1">
        <v>7</v>
      </c>
      <c r="AN83" s="1">
        <v>2</v>
      </c>
      <c r="AO83" s="1">
        <v>6</v>
      </c>
      <c r="AP83" s="1">
        <v>2</v>
      </c>
      <c r="AQ83" s="1">
        <v>3</v>
      </c>
      <c r="AR83" s="1">
        <v>0</v>
      </c>
      <c r="AS83" s="1">
        <v>6</v>
      </c>
      <c r="AT83" s="1">
        <v>1</v>
      </c>
      <c r="AU83" s="1">
        <v>6</v>
      </c>
      <c r="AV83" s="1">
        <v>1</v>
      </c>
      <c r="AW83" s="1">
        <v>3</v>
      </c>
      <c r="AX83" s="1">
        <v>1</v>
      </c>
      <c r="AY83" s="1">
        <v>7</v>
      </c>
      <c r="BA83" s="1">
        <v>4</v>
      </c>
      <c r="BB83" s="1">
        <v>1</v>
      </c>
      <c r="BC83" s="1">
        <v>10</v>
      </c>
      <c r="BD83" s="1">
        <v>0</v>
      </c>
      <c r="BE83" s="1">
        <v>1</v>
      </c>
      <c r="BF83" s="1">
        <v>0</v>
      </c>
      <c r="BG83" s="1">
        <v>8</v>
      </c>
      <c r="BH83" s="1">
        <v>0</v>
      </c>
      <c r="BI83" s="1">
        <v>6</v>
      </c>
      <c r="BJ83" s="1">
        <v>1</v>
      </c>
      <c r="BK83" s="1">
        <v>5</v>
      </c>
      <c r="BL83" s="1">
        <v>0</v>
      </c>
      <c r="BM83" s="1">
        <v>7</v>
      </c>
      <c r="BN83" s="1">
        <v>2</v>
      </c>
      <c r="BO83" s="1">
        <v>47</v>
      </c>
      <c r="BQ83" s="1">
        <v>40</v>
      </c>
      <c r="BS83" s="1">
        <v>71</v>
      </c>
      <c r="BU83" s="1">
        <v>78</v>
      </c>
      <c r="BW83" s="1">
        <v>94</v>
      </c>
      <c r="BY83" s="1">
        <v>82</v>
      </c>
      <c r="CA83" s="1">
        <v>93</v>
      </c>
      <c r="CC83" s="1">
        <v>127</v>
      </c>
      <c r="CE83" s="1">
        <v>10</v>
      </c>
      <c r="CG83" s="1">
        <v>15</v>
      </c>
      <c r="CH83" s="1">
        <v>2</v>
      </c>
      <c r="CI83" s="1">
        <v>10</v>
      </c>
      <c r="CJ83" s="1">
        <v>0</v>
      </c>
      <c r="CK83" s="1">
        <v>7</v>
      </c>
      <c r="CL83" s="1">
        <v>0</v>
      </c>
      <c r="CM83" s="1">
        <v>10</v>
      </c>
      <c r="CN83" s="1">
        <v>0</v>
      </c>
      <c r="CO83" s="1">
        <v>7</v>
      </c>
      <c r="CP83" s="1">
        <v>1</v>
      </c>
      <c r="CQ83" s="1">
        <v>8</v>
      </c>
      <c r="CR83" s="1">
        <v>1</v>
      </c>
      <c r="CS83" s="1">
        <v>3</v>
      </c>
      <c r="CT83" s="1">
        <v>1</v>
      </c>
      <c r="DK83">
        <v>340</v>
      </c>
      <c r="DM83" s="1">
        <v>325</v>
      </c>
      <c r="DN83" s="1">
        <v>16</v>
      </c>
      <c r="DO83" s="1">
        <v>390</v>
      </c>
      <c r="DP83" s="1">
        <v>9</v>
      </c>
      <c r="DQ83" s="1">
        <v>390</v>
      </c>
      <c r="DR83" s="1">
        <v>11</v>
      </c>
      <c r="DS83" s="1">
        <v>386</v>
      </c>
      <c r="DT83" s="1">
        <v>5</v>
      </c>
      <c r="DU83" s="1">
        <v>364</v>
      </c>
      <c r="DV83" s="1">
        <v>12</v>
      </c>
      <c r="DW83" s="1">
        <v>410</v>
      </c>
      <c r="DX83" s="1">
        <v>13</v>
      </c>
    </row>
    <row r="84" spans="1:128">
      <c r="A84">
        <v>112084</v>
      </c>
      <c r="B84" t="s">
        <v>206</v>
      </c>
      <c r="C84" s="1">
        <v>9</v>
      </c>
      <c r="E84" s="1">
        <v>18</v>
      </c>
      <c r="G84" s="1">
        <v>8</v>
      </c>
      <c r="I84" s="1">
        <v>14</v>
      </c>
      <c r="K84" s="1">
        <v>14</v>
      </c>
      <c r="M84" s="1">
        <v>13</v>
      </c>
      <c r="O84" s="1">
        <v>19</v>
      </c>
      <c r="Q84" s="1">
        <v>18</v>
      </c>
      <c r="S84" s="1">
        <v>6</v>
      </c>
      <c r="U84" s="1">
        <v>8</v>
      </c>
      <c r="W84" s="1">
        <v>15</v>
      </c>
      <c r="AI84" s="1">
        <v>1</v>
      </c>
      <c r="AK84" s="1">
        <v>2</v>
      </c>
      <c r="AM84" s="1">
        <v>3</v>
      </c>
      <c r="AO84" s="1">
        <v>2</v>
      </c>
      <c r="AQ84" s="1">
        <v>2</v>
      </c>
      <c r="AS84" s="1">
        <v>2</v>
      </c>
      <c r="AU84" s="1">
        <v>2</v>
      </c>
      <c r="AW84" s="1">
        <v>5</v>
      </c>
      <c r="AY84" s="1">
        <v>4</v>
      </c>
      <c r="BA84" s="1">
        <v>1</v>
      </c>
      <c r="BC84" s="1">
        <v>7</v>
      </c>
      <c r="BE84" s="1">
        <v>5</v>
      </c>
      <c r="BG84" s="1">
        <v>6</v>
      </c>
      <c r="BI84" s="1">
        <v>6</v>
      </c>
      <c r="BK84" s="1">
        <v>1</v>
      </c>
      <c r="BM84" s="1">
        <v>1</v>
      </c>
      <c r="DK84">
        <v>115</v>
      </c>
      <c r="DM84" s="1">
        <v>116</v>
      </c>
      <c r="DO84" s="1">
        <v>114</v>
      </c>
      <c r="DQ84" s="1">
        <v>128</v>
      </c>
      <c r="DS84" s="1">
        <v>82</v>
      </c>
      <c r="DU84" s="1">
        <v>105</v>
      </c>
      <c r="DW84" s="1">
        <v>124</v>
      </c>
    </row>
    <row r="85" spans="1:128">
      <c r="A85">
        <v>236577</v>
      </c>
      <c r="B85" t="s">
        <v>207</v>
      </c>
      <c r="C85" s="1">
        <v>120</v>
      </c>
      <c r="E85" s="1">
        <v>121</v>
      </c>
      <c r="G85" s="1">
        <v>95</v>
      </c>
      <c r="H85" s="1">
        <v>8</v>
      </c>
      <c r="I85" s="1">
        <v>115</v>
      </c>
      <c r="K85" s="1">
        <v>78</v>
      </c>
      <c r="M85" s="1">
        <v>103</v>
      </c>
      <c r="O85" s="1">
        <v>93</v>
      </c>
      <c r="Q85" s="1">
        <v>84</v>
      </c>
      <c r="S85" s="1">
        <v>30</v>
      </c>
      <c r="U85" s="1">
        <v>22</v>
      </c>
      <c r="W85" s="1">
        <v>29</v>
      </c>
      <c r="Y85" s="1">
        <v>9</v>
      </c>
      <c r="AA85" s="1">
        <v>19</v>
      </c>
      <c r="AC85" s="1">
        <v>36</v>
      </c>
      <c r="AE85" s="1">
        <v>31</v>
      </c>
      <c r="AG85" s="1">
        <v>39</v>
      </c>
      <c r="AI85" s="1">
        <v>47</v>
      </c>
      <c r="AK85" s="1">
        <v>32</v>
      </c>
      <c r="AM85" s="1">
        <v>35</v>
      </c>
      <c r="AN85" s="1">
        <v>3</v>
      </c>
      <c r="AO85" s="1">
        <v>42</v>
      </c>
      <c r="AQ85" s="1">
        <v>42</v>
      </c>
      <c r="AS85" s="1">
        <v>43</v>
      </c>
      <c r="AU85" s="1">
        <v>28</v>
      </c>
      <c r="AW85" s="1">
        <v>38</v>
      </c>
      <c r="AY85" s="1">
        <v>22</v>
      </c>
      <c r="BA85" s="1">
        <v>21</v>
      </c>
      <c r="BC85" s="1">
        <v>18</v>
      </c>
      <c r="BD85" s="1">
        <v>2</v>
      </c>
      <c r="BE85" s="1">
        <v>22</v>
      </c>
      <c r="BG85" s="1">
        <v>18</v>
      </c>
      <c r="BI85" s="1">
        <v>23</v>
      </c>
      <c r="BK85" s="1">
        <v>12</v>
      </c>
      <c r="BM85" s="1">
        <v>13</v>
      </c>
      <c r="BO85" s="1">
        <v>61</v>
      </c>
      <c r="BQ85" s="1">
        <v>76</v>
      </c>
      <c r="BS85" s="1">
        <v>61</v>
      </c>
      <c r="BU85" s="1">
        <v>64</v>
      </c>
      <c r="BW85" s="1">
        <v>65</v>
      </c>
      <c r="BY85" s="1">
        <v>63</v>
      </c>
      <c r="CA85" s="1">
        <v>69</v>
      </c>
      <c r="CC85" s="1">
        <v>66</v>
      </c>
      <c r="CE85" s="1">
        <v>8</v>
      </c>
      <c r="CG85" s="1">
        <v>9</v>
      </c>
      <c r="CI85" s="1">
        <v>6</v>
      </c>
      <c r="CJ85" s="1">
        <v>5</v>
      </c>
      <c r="CK85" s="1">
        <v>7</v>
      </c>
      <c r="CM85" s="1">
        <v>9</v>
      </c>
      <c r="CO85" s="1">
        <v>9</v>
      </c>
      <c r="CQ85" s="1">
        <v>12</v>
      </c>
      <c r="CS85" s="1">
        <v>6</v>
      </c>
      <c r="CU85" s="1">
        <v>17</v>
      </c>
      <c r="CW85" s="1">
        <v>10</v>
      </c>
      <c r="CY85" s="1">
        <v>11</v>
      </c>
      <c r="CZ85" s="1">
        <v>2</v>
      </c>
      <c r="DA85" s="1">
        <v>19</v>
      </c>
      <c r="DC85" s="1">
        <v>17</v>
      </c>
      <c r="DE85" s="1">
        <v>12</v>
      </c>
      <c r="DG85" s="1">
        <v>11</v>
      </c>
      <c r="DI85" s="1">
        <v>24</v>
      </c>
      <c r="DK85">
        <v>641</v>
      </c>
      <c r="DM85" s="1">
        <v>657</v>
      </c>
      <c r="DO85" s="1">
        <v>689</v>
      </c>
      <c r="DP85" s="1">
        <v>48</v>
      </c>
      <c r="DQ85" s="1">
        <v>771</v>
      </c>
      <c r="DS85" s="1">
        <v>734</v>
      </c>
      <c r="DU85" s="1">
        <v>814</v>
      </c>
      <c r="DW85" s="1">
        <v>842</v>
      </c>
    </row>
    <row r="86" spans="1:128">
      <c r="A86">
        <v>123457</v>
      </c>
      <c r="B86" t="s">
        <v>208</v>
      </c>
      <c r="C86" s="1">
        <v>73</v>
      </c>
      <c r="D86" s="1">
        <v>1</v>
      </c>
      <c r="E86" s="1">
        <v>46</v>
      </c>
      <c r="F86" s="1">
        <v>5</v>
      </c>
      <c r="G86" s="1">
        <v>88</v>
      </c>
      <c r="I86" s="1">
        <v>55</v>
      </c>
      <c r="K86" s="1">
        <v>84</v>
      </c>
      <c r="M86" s="1">
        <v>103</v>
      </c>
      <c r="O86" s="1">
        <v>92</v>
      </c>
      <c r="P86" s="1">
        <v>1</v>
      </c>
      <c r="Q86" s="1">
        <v>97</v>
      </c>
      <c r="R86" s="1">
        <v>3</v>
      </c>
      <c r="S86" s="1">
        <v>23</v>
      </c>
      <c r="T86" s="1">
        <v>1</v>
      </c>
      <c r="U86" s="1">
        <v>23</v>
      </c>
      <c r="V86" s="1">
        <v>1</v>
      </c>
      <c r="W86" s="1">
        <v>7</v>
      </c>
      <c r="Y86" s="1">
        <v>12</v>
      </c>
      <c r="AA86" s="1">
        <v>6</v>
      </c>
      <c r="AC86" s="1">
        <v>4</v>
      </c>
      <c r="AE86" s="1">
        <v>7</v>
      </c>
      <c r="AG86" s="1">
        <v>4</v>
      </c>
      <c r="AH86" s="1">
        <v>1</v>
      </c>
      <c r="AI86" s="1">
        <v>7</v>
      </c>
      <c r="AK86" s="1">
        <v>4</v>
      </c>
      <c r="AM86" s="1">
        <v>11</v>
      </c>
      <c r="AO86" s="1">
        <v>8</v>
      </c>
      <c r="AQ86" s="1">
        <v>8</v>
      </c>
      <c r="AS86" s="1">
        <v>9</v>
      </c>
      <c r="AU86" s="1">
        <v>5</v>
      </c>
      <c r="AW86" s="1">
        <v>5</v>
      </c>
      <c r="AY86" s="1">
        <v>3</v>
      </c>
      <c r="AZ86" s="1">
        <v>3</v>
      </c>
      <c r="BA86" s="1">
        <v>2</v>
      </c>
      <c r="BB86" s="1">
        <v>1</v>
      </c>
      <c r="BC86" s="1">
        <v>4</v>
      </c>
      <c r="BE86" s="1">
        <v>3</v>
      </c>
      <c r="BG86" s="1">
        <v>2</v>
      </c>
      <c r="BI86" s="1">
        <v>5</v>
      </c>
      <c r="BK86" s="1">
        <v>6</v>
      </c>
      <c r="BM86" s="1">
        <v>3</v>
      </c>
      <c r="BU86" s="1">
        <v>17</v>
      </c>
      <c r="BW86" s="1">
        <v>20</v>
      </c>
      <c r="BY86" s="1">
        <v>21</v>
      </c>
      <c r="CA86" s="1">
        <v>38</v>
      </c>
      <c r="CC86" s="1">
        <v>44</v>
      </c>
      <c r="CI86" s="1">
        <v>5</v>
      </c>
      <c r="CK86" s="1">
        <v>1</v>
      </c>
      <c r="CM86" s="1">
        <v>8</v>
      </c>
      <c r="CO86" s="1">
        <v>0</v>
      </c>
      <c r="CQ86" s="1">
        <v>2</v>
      </c>
      <c r="CS86" s="1">
        <v>3</v>
      </c>
      <c r="DK86">
        <v>296</v>
      </c>
      <c r="DL86">
        <v>22</v>
      </c>
      <c r="DM86" s="1">
        <v>319</v>
      </c>
      <c r="DN86" s="1">
        <v>10</v>
      </c>
      <c r="DO86" s="1">
        <v>314</v>
      </c>
      <c r="DQ86" s="1">
        <v>227</v>
      </c>
      <c r="DS86" s="1">
        <v>300</v>
      </c>
      <c r="DU86" s="1">
        <v>334</v>
      </c>
      <c r="DW86" s="1">
        <v>320</v>
      </c>
      <c r="DX86" s="1">
        <v>5</v>
      </c>
    </row>
    <row r="87" spans="1:128">
      <c r="A87">
        <v>137564</v>
      </c>
      <c r="B87" t="s">
        <v>209</v>
      </c>
      <c r="C87" s="1">
        <v>23</v>
      </c>
      <c r="E87" s="1">
        <v>48</v>
      </c>
      <c r="F87" s="1">
        <v>1</v>
      </c>
      <c r="G87" s="1">
        <v>60</v>
      </c>
      <c r="H87" s="1">
        <v>5</v>
      </c>
      <c r="I87" s="1">
        <v>103</v>
      </c>
      <c r="J87" s="1">
        <v>8</v>
      </c>
      <c r="K87" s="1">
        <v>110</v>
      </c>
      <c r="L87" s="1">
        <v>17</v>
      </c>
      <c r="M87" s="1">
        <v>94</v>
      </c>
      <c r="N87" s="1">
        <v>17</v>
      </c>
      <c r="O87" s="1">
        <v>70</v>
      </c>
      <c r="P87" s="1">
        <v>13</v>
      </c>
      <c r="Q87" s="1">
        <v>76</v>
      </c>
      <c r="R87" s="1">
        <v>12</v>
      </c>
      <c r="S87" s="1">
        <v>71</v>
      </c>
      <c r="U87" s="1">
        <v>45</v>
      </c>
      <c r="V87" s="1">
        <v>1</v>
      </c>
      <c r="W87" s="1">
        <v>68</v>
      </c>
      <c r="X87" s="1">
        <v>1</v>
      </c>
      <c r="Y87" s="1">
        <v>50</v>
      </c>
      <c r="Z87" s="1">
        <v>1</v>
      </c>
      <c r="AA87" s="1">
        <v>44</v>
      </c>
      <c r="AB87" s="1">
        <v>0</v>
      </c>
      <c r="AC87" s="1">
        <v>68</v>
      </c>
      <c r="AD87" s="1">
        <v>1</v>
      </c>
      <c r="AE87" s="1">
        <v>50</v>
      </c>
      <c r="AF87" s="1">
        <v>1</v>
      </c>
      <c r="AG87" s="1">
        <v>51</v>
      </c>
      <c r="AH87" s="1">
        <v>0</v>
      </c>
      <c r="AI87" s="1">
        <v>12</v>
      </c>
      <c r="AK87" s="1">
        <v>14</v>
      </c>
      <c r="AL87" s="1">
        <v>1</v>
      </c>
      <c r="AM87" s="1">
        <v>5</v>
      </c>
      <c r="AN87" s="1">
        <v>0</v>
      </c>
      <c r="AO87" s="1">
        <v>16</v>
      </c>
      <c r="AP87" s="1">
        <v>2</v>
      </c>
      <c r="AQ87" s="1">
        <v>12</v>
      </c>
      <c r="AR87" s="1">
        <v>1</v>
      </c>
      <c r="AS87" s="1">
        <v>23</v>
      </c>
      <c r="AT87" s="1">
        <v>2</v>
      </c>
      <c r="AU87" s="1">
        <v>16</v>
      </c>
      <c r="AV87" s="1">
        <v>0</v>
      </c>
      <c r="AW87" s="1">
        <v>14</v>
      </c>
      <c r="AX87" s="1">
        <v>1</v>
      </c>
      <c r="BA87" s="1">
        <v>2</v>
      </c>
      <c r="BC87" s="1">
        <v>3</v>
      </c>
      <c r="BE87" s="1">
        <v>7</v>
      </c>
      <c r="BG87" s="1">
        <v>4</v>
      </c>
      <c r="BH87" s="1">
        <v>1</v>
      </c>
      <c r="BI87" s="1">
        <v>10</v>
      </c>
      <c r="BJ87" s="1">
        <v>0</v>
      </c>
      <c r="BK87" s="1">
        <v>4</v>
      </c>
      <c r="BL87" s="1">
        <v>0</v>
      </c>
      <c r="BM87" s="1">
        <v>5</v>
      </c>
      <c r="BN87" s="1">
        <v>0</v>
      </c>
      <c r="DK87">
        <v>245</v>
      </c>
      <c r="DM87" s="1">
        <v>271</v>
      </c>
      <c r="DN87" s="1">
        <v>4</v>
      </c>
      <c r="DO87" s="1">
        <v>351</v>
      </c>
      <c r="DP87" s="1">
        <v>18</v>
      </c>
      <c r="DQ87" s="1">
        <v>492</v>
      </c>
      <c r="DR87" s="1">
        <v>22</v>
      </c>
      <c r="DS87" s="1">
        <v>488</v>
      </c>
      <c r="DT87" s="1">
        <v>36</v>
      </c>
      <c r="DU87" s="1">
        <v>459</v>
      </c>
      <c r="DV87" s="1">
        <v>34</v>
      </c>
      <c r="DW87" s="1">
        <v>414</v>
      </c>
      <c r="DX87" s="1">
        <v>21</v>
      </c>
    </row>
    <row r="88" spans="1:128">
      <c r="A88">
        <v>206862</v>
      </c>
      <c r="B88" t="s">
        <v>210</v>
      </c>
      <c r="C88" s="1">
        <v>255</v>
      </c>
      <c r="E88" s="1">
        <v>295</v>
      </c>
      <c r="F88" s="1">
        <v>3</v>
      </c>
      <c r="G88" s="1">
        <v>265</v>
      </c>
      <c r="H88" s="1">
        <v>5</v>
      </c>
      <c r="I88" s="1">
        <v>291</v>
      </c>
      <c r="K88" s="1">
        <v>220</v>
      </c>
      <c r="M88" s="1">
        <v>235</v>
      </c>
      <c r="O88" s="1">
        <v>220</v>
      </c>
      <c r="Q88" s="1">
        <v>218</v>
      </c>
      <c r="S88" s="1">
        <v>39</v>
      </c>
      <c r="U88" s="1">
        <v>48</v>
      </c>
      <c r="V88" s="1">
        <v>0</v>
      </c>
      <c r="W88" s="1">
        <v>40</v>
      </c>
      <c r="X88" s="1">
        <v>2</v>
      </c>
      <c r="Y88" s="1">
        <v>30</v>
      </c>
      <c r="AA88" s="1">
        <v>33</v>
      </c>
      <c r="AC88" s="1">
        <v>29</v>
      </c>
      <c r="AE88" s="1">
        <v>28</v>
      </c>
      <c r="AG88" s="1">
        <v>32</v>
      </c>
      <c r="AI88" s="1">
        <v>1</v>
      </c>
      <c r="AK88" s="1">
        <v>6</v>
      </c>
      <c r="AL88" s="1">
        <v>0</v>
      </c>
      <c r="AM88" s="1">
        <v>7</v>
      </c>
      <c r="AN88" s="1">
        <v>3</v>
      </c>
      <c r="AO88" s="1">
        <v>5</v>
      </c>
      <c r="AQ88" s="1">
        <v>3</v>
      </c>
      <c r="AS88" s="1">
        <v>6</v>
      </c>
      <c r="AU88" s="1">
        <v>3</v>
      </c>
      <c r="AW88" s="1">
        <v>6</v>
      </c>
      <c r="AY88" s="1">
        <v>3</v>
      </c>
      <c r="BC88" s="1">
        <v>4</v>
      </c>
      <c r="BD88" s="1">
        <v>0</v>
      </c>
      <c r="BE88" s="1">
        <v>6</v>
      </c>
      <c r="BG88" s="1">
        <v>2</v>
      </c>
      <c r="BK88" s="1">
        <v>1</v>
      </c>
      <c r="BM88" s="1">
        <v>0</v>
      </c>
      <c r="BO88" s="1">
        <v>87</v>
      </c>
      <c r="BQ88" s="1">
        <v>72</v>
      </c>
      <c r="BR88" s="1">
        <v>0</v>
      </c>
      <c r="BS88" s="1">
        <v>73</v>
      </c>
      <c r="BT88" s="1">
        <v>0</v>
      </c>
      <c r="BU88" s="1">
        <v>36</v>
      </c>
      <c r="BW88" s="1">
        <v>39</v>
      </c>
      <c r="BY88" s="1">
        <v>30</v>
      </c>
      <c r="CA88" s="1">
        <v>31</v>
      </c>
      <c r="CC88" s="1">
        <v>54</v>
      </c>
      <c r="CE88" s="1">
        <v>5</v>
      </c>
      <c r="CG88" s="1">
        <v>2</v>
      </c>
      <c r="CH88" s="1">
        <v>1</v>
      </c>
      <c r="CI88" s="1">
        <v>3</v>
      </c>
      <c r="CJ88" s="1">
        <v>0</v>
      </c>
      <c r="CM88" s="1">
        <v>0</v>
      </c>
      <c r="CO88" s="1">
        <v>1</v>
      </c>
      <c r="CQ88" s="1">
        <v>0</v>
      </c>
      <c r="CS88" s="1">
        <v>0</v>
      </c>
      <c r="CU88" s="1">
        <v>21</v>
      </c>
      <c r="CW88" s="1">
        <v>19</v>
      </c>
      <c r="CX88" s="1">
        <v>0</v>
      </c>
      <c r="CY88" s="1">
        <v>21</v>
      </c>
      <c r="CZ88" s="1">
        <v>1</v>
      </c>
      <c r="DA88" s="1">
        <v>19</v>
      </c>
      <c r="DC88" s="1">
        <v>9</v>
      </c>
      <c r="DE88" s="1">
        <v>18</v>
      </c>
      <c r="DG88" s="1">
        <v>9</v>
      </c>
      <c r="DI88" s="1">
        <v>6</v>
      </c>
      <c r="DK88">
        <v>575</v>
      </c>
      <c r="DM88" s="1">
        <v>632</v>
      </c>
      <c r="DN88" s="1">
        <v>11</v>
      </c>
      <c r="DO88" s="1">
        <v>578</v>
      </c>
      <c r="DP88" s="1">
        <v>17</v>
      </c>
      <c r="DQ88" s="1">
        <v>538</v>
      </c>
      <c r="DS88" s="1">
        <v>497</v>
      </c>
      <c r="DU88" s="1">
        <v>499</v>
      </c>
      <c r="DW88" s="1">
        <v>514</v>
      </c>
    </row>
    <row r="89" spans="1:128">
      <c r="A89">
        <v>179326</v>
      </c>
      <c r="B89" t="s">
        <v>211</v>
      </c>
      <c r="C89" s="1">
        <v>53</v>
      </c>
      <c r="E89" s="1">
        <v>70</v>
      </c>
      <c r="G89" s="1">
        <v>62</v>
      </c>
      <c r="H89" s="1">
        <v>6</v>
      </c>
      <c r="I89" s="1">
        <v>54</v>
      </c>
      <c r="J89" s="1">
        <v>8</v>
      </c>
      <c r="K89" s="1">
        <v>48</v>
      </c>
      <c r="L89" s="1">
        <v>12</v>
      </c>
      <c r="M89" s="1">
        <v>50</v>
      </c>
      <c r="N89" s="1">
        <v>8</v>
      </c>
      <c r="O89" s="1">
        <v>37</v>
      </c>
      <c r="P89" s="1">
        <v>9</v>
      </c>
      <c r="Q89" s="1">
        <v>40</v>
      </c>
      <c r="R89" s="1">
        <v>7</v>
      </c>
      <c r="S89" s="1">
        <v>62</v>
      </c>
      <c r="T89" s="1">
        <v>2</v>
      </c>
      <c r="U89" s="1">
        <v>80</v>
      </c>
      <c r="V89" s="1">
        <v>0</v>
      </c>
      <c r="W89" s="1">
        <v>84</v>
      </c>
      <c r="X89" s="1">
        <v>1</v>
      </c>
      <c r="Y89" s="1">
        <v>83</v>
      </c>
      <c r="Z89" s="1">
        <v>0</v>
      </c>
      <c r="AA89" s="1">
        <v>83</v>
      </c>
      <c r="AB89" s="1">
        <v>0</v>
      </c>
      <c r="AC89" s="1">
        <v>80</v>
      </c>
      <c r="AD89" s="1">
        <v>0</v>
      </c>
      <c r="AE89" s="1">
        <v>82</v>
      </c>
      <c r="AF89" s="1">
        <v>0</v>
      </c>
      <c r="AG89" s="1">
        <v>74</v>
      </c>
      <c r="AH89" s="1">
        <v>0</v>
      </c>
      <c r="AI89" s="1">
        <v>11</v>
      </c>
      <c r="AJ89" s="1">
        <v>2</v>
      </c>
      <c r="AK89" s="1">
        <v>12</v>
      </c>
      <c r="AL89" s="1">
        <v>3</v>
      </c>
      <c r="AM89" s="1">
        <v>5</v>
      </c>
      <c r="AN89" s="1">
        <v>3</v>
      </c>
      <c r="AO89" s="1">
        <v>6</v>
      </c>
      <c r="AP89" s="1">
        <v>2</v>
      </c>
      <c r="AQ89" s="1">
        <v>6</v>
      </c>
      <c r="AR89" s="1">
        <v>0</v>
      </c>
      <c r="AS89" s="1">
        <v>11</v>
      </c>
      <c r="AT89" s="1">
        <v>0</v>
      </c>
      <c r="AU89" s="1">
        <v>10</v>
      </c>
      <c r="AV89" s="1">
        <v>3</v>
      </c>
      <c r="AW89" s="1">
        <v>7</v>
      </c>
      <c r="AX89" s="1">
        <v>0</v>
      </c>
      <c r="AY89" s="1">
        <v>3</v>
      </c>
      <c r="BA89" s="1">
        <v>5</v>
      </c>
      <c r="BC89" s="1">
        <v>12</v>
      </c>
      <c r="BD89" s="1">
        <v>3</v>
      </c>
      <c r="BE89" s="1">
        <v>3</v>
      </c>
      <c r="BF89" s="1">
        <v>0</v>
      </c>
      <c r="BG89" s="1">
        <v>6</v>
      </c>
      <c r="BH89" s="1">
        <v>3</v>
      </c>
      <c r="BI89" s="1">
        <v>5</v>
      </c>
      <c r="BJ89" s="1">
        <v>0</v>
      </c>
      <c r="BK89" s="1">
        <v>2</v>
      </c>
      <c r="BL89" s="1">
        <v>0</v>
      </c>
      <c r="BM89" s="1">
        <v>3</v>
      </c>
      <c r="BN89" s="1">
        <v>0</v>
      </c>
      <c r="BO89" s="1">
        <v>29</v>
      </c>
      <c r="BQ89" s="1">
        <v>28</v>
      </c>
      <c r="BS89" s="1">
        <v>22</v>
      </c>
      <c r="BU89" s="1">
        <v>56</v>
      </c>
      <c r="BW89" s="1">
        <v>52</v>
      </c>
      <c r="BY89" s="1">
        <v>64</v>
      </c>
      <c r="CA89" s="1">
        <v>48</v>
      </c>
      <c r="CC89" s="1">
        <v>64</v>
      </c>
      <c r="CE89" s="1">
        <v>4</v>
      </c>
      <c r="CG89" s="1">
        <v>14</v>
      </c>
      <c r="CI89" s="1">
        <v>5</v>
      </c>
      <c r="CJ89" s="1">
        <v>1</v>
      </c>
      <c r="CK89" s="1">
        <v>2</v>
      </c>
      <c r="CL89" s="1">
        <v>0</v>
      </c>
      <c r="CM89" s="1">
        <v>2</v>
      </c>
      <c r="CN89" s="1">
        <v>1</v>
      </c>
      <c r="CO89" s="1">
        <v>2</v>
      </c>
      <c r="CP89" s="1">
        <v>0</v>
      </c>
      <c r="CQ89" s="1">
        <v>3</v>
      </c>
      <c r="CR89" s="1">
        <v>2</v>
      </c>
      <c r="CS89" s="1">
        <v>2</v>
      </c>
      <c r="CT89" s="1">
        <v>0</v>
      </c>
      <c r="CU89" s="1">
        <v>1</v>
      </c>
      <c r="CW89" s="1">
        <v>0</v>
      </c>
      <c r="CY89" s="1">
        <v>0</v>
      </c>
      <c r="DA89" s="1">
        <v>0</v>
      </c>
      <c r="DC89" s="1">
        <v>0</v>
      </c>
      <c r="DE89" s="1">
        <v>0</v>
      </c>
      <c r="DG89" s="1">
        <v>0</v>
      </c>
      <c r="DI89" s="1">
        <v>0</v>
      </c>
      <c r="DK89">
        <v>347</v>
      </c>
      <c r="DL89">
        <v>45</v>
      </c>
      <c r="DM89" s="1">
        <v>390</v>
      </c>
      <c r="DN89" s="1">
        <v>40</v>
      </c>
      <c r="DO89" s="1">
        <v>385</v>
      </c>
      <c r="DP89" s="1">
        <v>52</v>
      </c>
      <c r="DQ89" s="1">
        <v>367</v>
      </c>
      <c r="DR89" s="1">
        <v>47</v>
      </c>
      <c r="DS89" s="1">
        <v>386</v>
      </c>
      <c r="DT89" s="1">
        <v>42</v>
      </c>
      <c r="DU89" s="1">
        <v>370</v>
      </c>
      <c r="DV89" s="1">
        <v>33</v>
      </c>
      <c r="DW89" s="1">
        <v>371</v>
      </c>
      <c r="DX89" s="1">
        <v>33</v>
      </c>
    </row>
    <row r="90" spans="1:128">
      <c r="A90">
        <v>172334</v>
      </c>
      <c r="B90" t="s">
        <v>212</v>
      </c>
      <c r="C90" s="1">
        <v>268</v>
      </c>
      <c r="E90" s="1">
        <v>290</v>
      </c>
      <c r="F90" s="1">
        <v>2</v>
      </c>
      <c r="G90" s="1">
        <v>236</v>
      </c>
      <c r="H90" s="1">
        <v>0</v>
      </c>
      <c r="I90" s="1">
        <v>206</v>
      </c>
      <c r="J90" s="1">
        <v>2</v>
      </c>
      <c r="K90" s="1">
        <v>209</v>
      </c>
      <c r="L90" s="1">
        <v>0</v>
      </c>
      <c r="M90" s="1">
        <v>176</v>
      </c>
      <c r="N90" s="1">
        <v>0</v>
      </c>
      <c r="O90" s="1">
        <v>216</v>
      </c>
      <c r="P90" s="1">
        <v>1</v>
      </c>
      <c r="Q90" s="1">
        <v>210</v>
      </c>
      <c r="R90" s="1">
        <v>1</v>
      </c>
      <c r="S90" s="1">
        <v>63</v>
      </c>
      <c r="T90" s="1">
        <v>1</v>
      </c>
      <c r="U90" s="1">
        <v>66</v>
      </c>
      <c r="V90" s="1">
        <v>0</v>
      </c>
      <c r="W90" s="1">
        <v>106</v>
      </c>
      <c r="X90" s="1">
        <v>0</v>
      </c>
      <c r="Y90" s="1">
        <v>97</v>
      </c>
      <c r="Z90" s="1">
        <v>4</v>
      </c>
      <c r="AA90" s="1">
        <v>76</v>
      </c>
      <c r="AB90" s="1">
        <v>1</v>
      </c>
      <c r="AC90" s="1">
        <v>89</v>
      </c>
      <c r="AD90" s="1">
        <v>0</v>
      </c>
      <c r="AE90" s="1">
        <v>64</v>
      </c>
      <c r="AF90" s="1">
        <v>2</v>
      </c>
      <c r="AG90" s="1">
        <v>45</v>
      </c>
      <c r="AH90" s="1">
        <v>3</v>
      </c>
      <c r="AI90" s="1">
        <v>40</v>
      </c>
      <c r="AJ90" s="1">
        <v>2</v>
      </c>
      <c r="AK90" s="1">
        <v>34</v>
      </c>
      <c r="AL90" s="1">
        <v>2</v>
      </c>
      <c r="AM90" s="1">
        <v>19</v>
      </c>
      <c r="AN90" s="1">
        <v>1</v>
      </c>
      <c r="AO90" s="1">
        <v>9</v>
      </c>
      <c r="AP90" s="1">
        <v>0</v>
      </c>
      <c r="AQ90" s="1">
        <v>18</v>
      </c>
      <c r="AR90" s="1">
        <v>1</v>
      </c>
      <c r="AS90" s="1">
        <v>7</v>
      </c>
      <c r="AT90" s="1">
        <v>1</v>
      </c>
      <c r="AU90" s="1">
        <v>7</v>
      </c>
      <c r="AV90" s="1">
        <v>0</v>
      </c>
      <c r="AW90" s="1">
        <v>10</v>
      </c>
      <c r="AX90" s="1">
        <v>0</v>
      </c>
      <c r="AY90" s="1">
        <v>11</v>
      </c>
      <c r="AZ90" s="1">
        <v>1</v>
      </c>
      <c r="BA90" s="1">
        <v>11</v>
      </c>
      <c r="BB90" s="1">
        <v>1</v>
      </c>
      <c r="BC90" s="1">
        <v>8</v>
      </c>
      <c r="BD90" s="1">
        <v>0</v>
      </c>
      <c r="BE90" s="1">
        <v>4</v>
      </c>
      <c r="BF90" s="1">
        <v>1</v>
      </c>
      <c r="BG90" s="1">
        <v>7</v>
      </c>
      <c r="BH90" s="1">
        <v>4</v>
      </c>
      <c r="BI90" s="1">
        <v>7</v>
      </c>
      <c r="BJ90" s="1">
        <v>0</v>
      </c>
      <c r="BK90" s="1">
        <v>3</v>
      </c>
      <c r="BL90" s="1">
        <v>0</v>
      </c>
      <c r="BM90" s="1">
        <v>12</v>
      </c>
      <c r="BN90" s="1">
        <v>2</v>
      </c>
      <c r="BQ90" s="1">
        <v>32</v>
      </c>
      <c r="BS90" s="1">
        <v>38</v>
      </c>
      <c r="BU90" s="1">
        <v>51</v>
      </c>
      <c r="BW90" s="1">
        <v>70</v>
      </c>
      <c r="BY90" s="1">
        <v>97</v>
      </c>
      <c r="CA90" s="1">
        <v>128</v>
      </c>
      <c r="CC90" s="1">
        <v>155</v>
      </c>
      <c r="CE90" s="1">
        <v>9</v>
      </c>
      <c r="CF90" s="1">
        <v>1</v>
      </c>
      <c r="CG90" s="1">
        <v>21</v>
      </c>
      <c r="CH90" s="1">
        <v>0</v>
      </c>
      <c r="CI90" s="1">
        <v>21</v>
      </c>
      <c r="CJ90" s="1">
        <v>0</v>
      </c>
      <c r="CK90" s="1">
        <v>27</v>
      </c>
      <c r="CL90" s="1">
        <v>2</v>
      </c>
      <c r="CM90" s="1">
        <v>8</v>
      </c>
      <c r="CN90" s="1">
        <v>1</v>
      </c>
      <c r="CO90" s="1">
        <v>7</v>
      </c>
      <c r="CP90" s="1">
        <v>0</v>
      </c>
      <c r="CQ90" s="1">
        <v>2</v>
      </c>
      <c r="CR90" s="1">
        <v>1</v>
      </c>
      <c r="CS90" s="1">
        <v>15</v>
      </c>
      <c r="CT90" s="1">
        <v>1</v>
      </c>
      <c r="DE90" s="1">
        <v>1</v>
      </c>
      <c r="DG90" s="1">
        <v>0</v>
      </c>
      <c r="DI90" s="1">
        <v>0</v>
      </c>
      <c r="DK90">
        <v>635</v>
      </c>
      <c r="DL90">
        <v>12</v>
      </c>
      <c r="DM90" s="1">
        <v>781</v>
      </c>
      <c r="DN90" s="1">
        <v>13</v>
      </c>
      <c r="DO90" s="1">
        <v>714</v>
      </c>
      <c r="DP90" s="1">
        <v>10</v>
      </c>
      <c r="DQ90" s="1">
        <v>666</v>
      </c>
      <c r="DR90" s="1">
        <v>20</v>
      </c>
      <c r="DS90" s="1">
        <v>705</v>
      </c>
      <c r="DT90" s="1">
        <v>22</v>
      </c>
      <c r="DU90" s="1">
        <v>734</v>
      </c>
      <c r="DV90" s="1">
        <v>14</v>
      </c>
      <c r="DW90" s="1">
        <v>825</v>
      </c>
      <c r="DX90" s="1">
        <v>23</v>
      </c>
    </row>
    <row r="91" spans="1:128">
      <c r="A91">
        <v>155937</v>
      </c>
      <c r="B91" t="s">
        <v>213</v>
      </c>
      <c r="C91" s="1">
        <v>15</v>
      </c>
      <c r="D91" s="1">
        <v>2</v>
      </c>
      <c r="E91" s="1">
        <v>8</v>
      </c>
      <c r="G91" s="1">
        <v>16</v>
      </c>
      <c r="H91" s="1">
        <v>1</v>
      </c>
      <c r="I91" s="1">
        <v>10</v>
      </c>
      <c r="J91" s="1">
        <v>0</v>
      </c>
      <c r="K91" s="1">
        <v>17</v>
      </c>
      <c r="L91" s="1">
        <v>2</v>
      </c>
      <c r="M91" s="1">
        <v>16</v>
      </c>
      <c r="N91" s="1">
        <v>7</v>
      </c>
      <c r="O91" s="1">
        <v>23</v>
      </c>
      <c r="P91" s="1">
        <v>7</v>
      </c>
      <c r="Q91" s="1">
        <v>22</v>
      </c>
      <c r="R91" s="1">
        <v>0</v>
      </c>
      <c r="S91" s="1">
        <v>21</v>
      </c>
      <c r="T91" s="1">
        <v>1</v>
      </c>
      <c r="U91" s="1">
        <v>16</v>
      </c>
      <c r="W91" s="1">
        <v>9</v>
      </c>
      <c r="Y91" s="1">
        <v>8</v>
      </c>
      <c r="AA91" s="1">
        <v>20</v>
      </c>
      <c r="AB91" s="1">
        <v>1</v>
      </c>
      <c r="AC91" s="1">
        <v>36</v>
      </c>
      <c r="AD91" s="1">
        <v>0</v>
      </c>
      <c r="AE91" s="1">
        <v>31</v>
      </c>
      <c r="AF91" s="1">
        <v>0</v>
      </c>
      <c r="AG91" s="1">
        <v>28</v>
      </c>
      <c r="AH91" s="1">
        <v>0</v>
      </c>
      <c r="AI91" s="1">
        <v>5</v>
      </c>
      <c r="AK91" s="1">
        <v>3</v>
      </c>
      <c r="AM91" s="1">
        <v>6</v>
      </c>
      <c r="AN91" s="1">
        <v>0</v>
      </c>
      <c r="AO91" s="1">
        <v>4</v>
      </c>
      <c r="AP91" s="1">
        <v>0</v>
      </c>
      <c r="AQ91" s="1">
        <v>2</v>
      </c>
      <c r="AR91" s="1">
        <v>0</v>
      </c>
      <c r="AS91" s="1">
        <v>2</v>
      </c>
      <c r="AT91" s="1">
        <v>0</v>
      </c>
      <c r="AU91" s="1">
        <v>3</v>
      </c>
      <c r="AV91" s="1">
        <v>0</v>
      </c>
      <c r="AW91" s="1">
        <v>6</v>
      </c>
      <c r="AX91" s="1">
        <v>0</v>
      </c>
      <c r="BA91" s="1">
        <v>7</v>
      </c>
      <c r="BB91" s="1">
        <v>1</v>
      </c>
      <c r="BC91" s="1">
        <v>3</v>
      </c>
      <c r="BD91" s="1">
        <v>0</v>
      </c>
      <c r="BE91" s="1">
        <v>1</v>
      </c>
      <c r="BF91" s="1">
        <v>0</v>
      </c>
      <c r="BG91" s="1">
        <v>3</v>
      </c>
      <c r="BH91" s="1">
        <v>0</v>
      </c>
      <c r="BI91" s="1">
        <v>5</v>
      </c>
      <c r="BJ91" s="1">
        <v>0</v>
      </c>
      <c r="BK91" s="1">
        <v>2</v>
      </c>
      <c r="BL91" s="1">
        <v>0</v>
      </c>
      <c r="BM91" s="1">
        <v>0</v>
      </c>
      <c r="BN91" s="1">
        <v>0</v>
      </c>
      <c r="CE91" s="1">
        <v>3</v>
      </c>
      <c r="CF91" s="1">
        <v>1</v>
      </c>
      <c r="CG91" s="1">
        <v>5</v>
      </c>
      <c r="CH91" s="1">
        <v>1</v>
      </c>
      <c r="CI91" s="1">
        <v>3</v>
      </c>
      <c r="CJ91" s="1">
        <v>2</v>
      </c>
      <c r="CK91" s="1">
        <v>2</v>
      </c>
      <c r="CL91" s="1">
        <v>0</v>
      </c>
      <c r="CM91" s="1">
        <v>13</v>
      </c>
      <c r="CN91" s="1">
        <v>0</v>
      </c>
      <c r="CO91" s="1">
        <v>14</v>
      </c>
      <c r="CP91" s="1">
        <v>0</v>
      </c>
      <c r="CQ91" s="1">
        <v>12</v>
      </c>
      <c r="CR91" s="1">
        <v>0</v>
      </c>
      <c r="CS91" s="1">
        <v>6</v>
      </c>
      <c r="CT91" s="1">
        <v>0</v>
      </c>
      <c r="DK91">
        <v>90</v>
      </c>
      <c r="DL91">
        <v>6</v>
      </c>
      <c r="DM91" s="1">
        <v>79</v>
      </c>
      <c r="DN91" s="1">
        <v>7</v>
      </c>
      <c r="DO91" s="1">
        <v>77</v>
      </c>
      <c r="DP91" s="1">
        <v>6</v>
      </c>
      <c r="DQ91" s="1">
        <v>57</v>
      </c>
      <c r="DR91" s="1">
        <v>4</v>
      </c>
      <c r="DS91" s="1">
        <v>118</v>
      </c>
      <c r="DT91" s="1">
        <v>5</v>
      </c>
      <c r="DU91" s="1">
        <v>129</v>
      </c>
      <c r="DV91" s="1">
        <v>7</v>
      </c>
      <c r="DW91" s="1">
        <v>137</v>
      </c>
      <c r="DX91" s="1">
        <v>3</v>
      </c>
    </row>
    <row r="92" spans="1:128">
      <c r="A92">
        <v>155973</v>
      </c>
      <c r="B92" t="s">
        <v>214</v>
      </c>
      <c r="C92" s="1">
        <v>30</v>
      </c>
      <c r="D92" s="1">
        <v>2</v>
      </c>
      <c r="E92" s="1">
        <v>33</v>
      </c>
      <c r="F92" s="1">
        <v>0</v>
      </c>
      <c r="G92" s="1">
        <v>32</v>
      </c>
      <c r="H92" s="1">
        <v>0</v>
      </c>
      <c r="I92" s="1">
        <v>36</v>
      </c>
      <c r="J92" s="1">
        <v>0</v>
      </c>
      <c r="K92" s="1">
        <v>29</v>
      </c>
      <c r="L92" s="1">
        <v>2</v>
      </c>
      <c r="M92" s="1">
        <v>11</v>
      </c>
      <c r="N92" s="1">
        <v>0</v>
      </c>
      <c r="O92" s="1">
        <v>18</v>
      </c>
      <c r="P92" s="1">
        <v>0</v>
      </c>
      <c r="Q92" s="1">
        <v>27</v>
      </c>
      <c r="R92" s="1">
        <v>2</v>
      </c>
      <c r="S92" s="1">
        <v>19</v>
      </c>
      <c r="U92" s="1">
        <v>29</v>
      </c>
      <c r="V92" s="1">
        <v>1</v>
      </c>
      <c r="W92" s="1">
        <v>22</v>
      </c>
      <c r="X92" s="1">
        <v>0</v>
      </c>
      <c r="Y92" s="1">
        <v>17</v>
      </c>
      <c r="Z92" s="1">
        <v>0</v>
      </c>
      <c r="AA92" s="1">
        <v>12</v>
      </c>
      <c r="AB92" s="1">
        <v>7</v>
      </c>
      <c r="AC92" s="1">
        <v>18</v>
      </c>
      <c r="AD92" s="1">
        <v>6</v>
      </c>
      <c r="AE92" s="1">
        <v>11</v>
      </c>
      <c r="AF92" s="1">
        <v>2</v>
      </c>
      <c r="AG92" s="1">
        <v>18</v>
      </c>
      <c r="AH92" s="1">
        <v>2</v>
      </c>
      <c r="AI92" s="1">
        <v>2</v>
      </c>
      <c r="AK92" s="1">
        <v>0</v>
      </c>
      <c r="AL92" s="1">
        <v>0</v>
      </c>
      <c r="AM92" s="1">
        <v>2</v>
      </c>
      <c r="AN92" s="1">
        <v>0</v>
      </c>
      <c r="AO92" s="1">
        <v>1</v>
      </c>
      <c r="AP92" s="1">
        <v>0</v>
      </c>
      <c r="AQ92" s="1">
        <v>3</v>
      </c>
      <c r="AR92" s="1">
        <v>1</v>
      </c>
      <c r="AS92" s="1">
        <v>1</v>
      </c>
      <c r="AT92" s="1">
        <v>0</v>
      </c>
      <c r="AU92" s="1">
        <v>2</v>
      </c>
      <c r="AV92" s="1">
        <v>1</v>
      </c>
      <c r="AW92" s="1">
        <v>0</v>
      </c>
      <c r="AX92" s="1">
        <v>2</v>
      </c>
      <c r="AY92" s="1">
        <v>2</v>
      </c>
      <c r="BA92" s="1">
        <v>0</v>
      </c>
      <c r="BB92" s="1">
        <v>0</v>
      </c>
      <c r="BC92" s="1">
        <v>1</v>
      </c>
      <c r="BD92" s="1">
        <v>1</v>
      </c>
      <c r="BE92" s="1">
        <v>2</v>
      </c>
      <c r="BF92" s="1">
        <v>0</v>
      </c>
      <c r="BG92" s="1">
        <v>4</v>
      </c>
      <c r="BH92" s="1">
        <v>0</v>
      </c>
      <c r="BI92" s="1">
        <v>5</v>
      </c>
      <c r="BJ92" s="1">
        <v>0</v>
      </c>
      <c r="BK92" s="1">
        <v>4</v>
      </c>
      <c r="BL92" s="1">
        <v>1</v>
      </c>
      <c r="BM92" s="1">
        <v>2</v>
      </c>
      <c r="BN92" s="1">
        <v>0</v>
      </c>
      <c r="BO92" s="1">
        <v>10</v>
      </c>
      <c r="BQ92" s="1">
        <v>8</v>
      </c>
      <c r="BS92" s="1">
        <v>22</v>
      </c>
      <c r="BU92" s="1">
        <v>23</v>
      </c>
      <c r="BW92" s="1">
        <v>24</v>
      </c>
      <c r="BY92" s="1">
        <v>23</v>
      </c>
      <c r="CA92" s="1">
        <v>29</v>
      </c>
      <c r="CC92" s="1">
        <v>33</v>
      </c>
      <c r="CE92" s="1">
        <v>3</v>
      </c>
      <c r="CF92" s="1">
        <v>6</v>
      </c>
      <c r="CG92" s="1">
        <v>3</v>
      </c>
      <c r="CH92" s="1">
        <v>7</v>
      </c>
      <c r="CI92" s="1">
        <v>1</v>
      </c>
      <c r="CJ92" s="1">
        <v>12</v>
      </c>
      <c r="CK92" s="1">
        <v>2</v>
      </c>
      <c r="CL92" s="1">
        <v>12</v>
      </c>
      <c r="CM92" s="1">
        <v>2</v>
      </c>
      <c r="CN92" s="1">
        <v>3</v>
      </c>
      <c r="CO92" s="1">
        <v>5</v>
      </c>
      <c r="CP92" s="1">
        <v>7</v>
      </c>
      <c r="CQ92" s="1">
        <v>7</v>
      </c>
      <c r="CR92" s="1">
        <v>2</v>
      </c>
      <c r="CS92" s="1">
        <v>7</v>
      </c>
      <c r="CT92" s="1">
        <v>0</v>
      </c>
      <c r="DK92">
        <v>128</v>
      </c>
      <c r="DL92">
        <v>12</v>
      </c>
      <c r="DM92" s="1">
        <v>137</v>
      </c>
      <c r="DN92" s="1">
        <v>11</v>
      </c>
      <c r="DO92" s="1">
        <v>132</v>
      </c>
      <c r="DP92" s="1">
        <v>15</v>
      </c>
      <c r="DQ92" s="1">
        <v>134</v>
      </c>
      <c r="DR92" s="1">
        <v>15</v>
      </c>
      <c r="DS92" s="1">
        <v>136</v>
      </c>
      <c r="DT92" s="1">
        <v>28</v>
      </c>
      <c r="DU92" s="1">
        <v>118</v>
      </c>
      <c r="DV92" s="1">
        <v>17</v>
      </c>
      <c r="DW92" s="1">
        <v>166</v>
      </c>
      <c r="DX92" s="1">
        <v>22</v>
      </c>
    </row>
    <row r="93" spans="1:128">
      <c r="A93">
        <v>152530</v>
      </c>
      <c r="B93" t="s">
        <v>215</v>
      </c>
      <c r="C93" s="1">
        <v>85</v>
      </c>
      <c r="D93" s="1">
        <v>1</v>
      </c>
      <c r="E93" s="1">
        <v>78</v>
      </c>
      <c r="F93" s="1">
        <v>3</v>
      </c>
      <c r="G93" s="1">
        <v>56</v>
      </c>
      <c r="H93" s="1">
        <v>2</v>
      </c>
      <c r="I93" s="1">
        <v>64</v>
      </c>
      <c r="J93" s="1">
        <v>2</v>
      </c>
      <c r="K93" s="1">
        <v>74</v>
      </c>
      <c r="L93" s="1">
        <v>4</v>
      </c>
      <c r="M93" s="1">
        <v>40</v>
      </c>
      <c r="N93" s="1">
        <v>10</v>
      </c>
      <c r="O93" s="1">
        <v>52</v>
      </c>
      <c r="P93" s="1">
        <v>11</v>
      </c>
      <c r="Q93" s="1">
        <v>66</v>
      </c>
      <c r="R93" s="1">
        <v>13</v>
      </c>
      <c r="S93" s="1">
        <v>86</v>
      </c>
      <c r="U93" s="1">
        <v>88</v>
      </c>
      <c r="W93" s="1">
        <v>78</v>
      </c>
      <c r="Y93" s="1">
        <v>70</v>
      </c>
      <c r="AA93" s="1">
        <v>62</v>
      </c>
      <c r="AB93" s="1">
        <v>0</v>
      </c>
      <c r="AC93" s="1">
        <v>84</v>
      </c>
      <c r="AE93" s="1">
        <v>80</v>
      </c>
      <c r="AG93" s="1">
        <v>67</v>
      </c>
      <c r="AI93" s="1">
        <v>14</v>
      </c>
      <c r="AJ93" s="1">
        <v>1</v>
      </c>
      <c r="AK93" s="1">
        <v>11</v>
      </c>
      <c r="AL93" s="1">
        <v>1</v>
      </c>
      <c r="AM93" s="1">
        <v>9</v>
      </c>
      <c r="AN93" s="1">
        <v>1</v>
      </c>
      <c r="AO93" s="1">
        <v>8</v>
      </c>
      <c r="AP93" s="1">
        <v>0</v>
      </c>
      <c r="AQ93" s="1">
        <v>32</v>
      </c>
      <c r="AR93" s="1">
        <v>1</v>
      </c>
      <c r="AS93" s="1">
        <v>17</v>
      </c>
      <c r="AT93" s="1">
        <v>1</v>
      </c>
      <c r="AU93" s="1">
        <v>29</v>
      </c>
      <c r="AV93" s="1">
        <v>1</v>
      </c>
      <c r="AW93" s="1">
        <v>24</v>
      </c>
      <c r="AX93" s="1">
        <v>1</v>
      </c>
      <c r="AY93" s="1">
        <v>3</v>
      </c>
      <c r="BA93" s="1">
        <v>10</v>
      </c>
      <c r="BB93" s="1">
        <v>1</v>
      </c>
      <c r="BC93" s="1">
        <v>8</v>
      </c>
      <c r="BD93" s="1">
        <v>4</v>
      </c>
      <c r="BE93" s="1">
        <v>9</v>
      </c>
      <c r="BF93" s="1">
        <v>1</v>
      </c>
      <c r="BG93" s="1">
        <v>9</v>
      </c>
      <c r="BH93" s="1">
        <v>3</v>
      </c>
      <c r="BI93" s="1">
        <v>9</v>
      </c>
      <c r="BJ93" s="1">
        <v>5</v>
      </c>
      <c r="BK93" s="1">
        <v>4</v>
      </c>
      <c r="BL93" s="1">
        <v>0</v>
      </c>
      <c r="BM93" s="1">
        <v>7</v>
      </c>
      <c r="BN93" s="1">
        <v>0</v>
      </c>
      <c r="CE93" s="1">
        <v>9</v>
      </c>
      <c r="CF93" s="1">
        <v>5</v>
      </c>
      <c r="CG93" s="1">
        <v>5</v>
      </c>
      <c r="CH93" s="1">
        <v>1</v>
      </c>
      <c r="CI93" s="1">
        <v>8</v>
      </c>
      <c r="CJ93" s="1">
        <v>1</v>
      </c>
      <c r="CK93" s="1">
        <v>5</v>
      </c>
      <c r="CL93" s="1">
        <v>0</v>
      </c>
      <c r="CM93" s="1">
        <v>6</v>
      </c>
      <c r="CN93" s="1">
        <v>5</v>
      </c>
      <c r="CO93" s="1">
        <v>6</v>
      </c>
      <c r="CP93" s="1">
        <v>1</v>
      </c>
      <c r="CQ93" s="1">
        <v>2</v>
      </c>
      <c r="CR93" s="1">
        <v>0</v>
      </c>
      <c r="CS93" s="1">
        <v>6</v>
      </c>
      <c r="CT93" s="1">
        <v>5</v>
      </c>
      <c r="DK93">
        <v>463</v>
      </c>
      <c r="DL93">
        <v>33</v>
      </c>
      <c r="DM93" s="1">
        <v>406</v>
      </c>
      <c r="DN93" s="1">
        <v>23</v>
      </c>
      <c r="DO93" s="1">
        <v>399</v>
      </c>
      <c r="DP93" s="1">
        <v>21</v>
      </c>
      <c r="DQ93" s="1">
        <v>400</v>
      </c>
      <c r="DR93" s="1">
        <v>17</v>
      </c>
      <c r="DS93" s="1">
        <v>489</v>
      </c>
      <c r="DT93" s="1">
        <v>26</v>
      </c>
      <c r="DU93" s="1">
        <v>410</v>
      </c>
      <c r="DV93" s="1">
        <v>40</v>
      </c>
      <c r="DW93" s="1">
        <v>414</v>
      </c>
      <c r="DX93" s="1">
        <v>32</v>
      </c>
    </row>
    <row r="94" spans="1:128">
      <c r="A94">
        <v>117751</v>
      </c>
      <c r="B94" t="s">
        <v>216</v>
      </c>
      <c r="C94" s="1">
        <v>61</v>
      </c>
      <c r="D94" s="1">
        <v>10</v>
      </c>
      <c r="E94" s="1">
        <v>47</v>
      </c>
      <c r="F94" s="1">
        <v>9</v>
      </c>
      <c r="G94" s="1">
        <v>43</v>
      </c>
      <c r="H94" s="1">
        <v>8</v>
      </c>
      <c r="I94" s="1">
        <v>46</v>
      </c>
      <c r="J94" s="1">
        <v>2</v>
      </c>
      <c r="K94" s="1">
        <v>45</v>
      </c>
      <c r="M94" s="1">
        <v>30</v>
      </c>
      <c r="O94" s="1">
        <v>34</v>
      </c>
      <c r="P94" s="1">
        <v>1</v>
      </c>
      <c r="Q94" s="1">
        <v>46</v>
      </c>
      <c r="R94" s="1">
        <v>11</v>
      </c>
      <c r="S94" s="1">
        <v>5</v>
      </c>
      <c r="U94" s="1">
        <v>7</v>
      </c>
      <c r="V94" s="1">
        <v>1</v>
      </c>
      <c r="W94" s="1">
        <v>1</v>
      </c>
      <c r="Y94" s="1">
        <v>6</v>
      </c>
      <c r="AA94" s="1">
        <v>5</v>
      </c>
      <c r="AC94" s="1">
        <v>16</v>
      </c>
      <c r="AE94" s="1">
        <v>15</v>
      </c>
      <c r="AG94" s="1">
        <v>18</v>
      </c>
      <c r="AI94" s="1">
        <v>4</v>
      </c>
      <c r="AK94" s="1">
        <v>9</v>
      </c>
      <c r="AM94" s="1">
        <v>6</v>
      </c>
      <c r="AO94" s="1">
        <v>10</v>
      </c>
      <c r="AQ94" s="1">
        <v>8</v>
      </c>
      <c r="AS94" s="1">
        <v>10</v>
      </c>
      <c r="AU94" s="1">
        <v>11</v>
      </c>
      <c r="AW94" s="1">
        <v>8</v>
      </c>
      <c r="AX94" s="1">
        <v>1</v>
      </c>
      <c r="AY94" s="1">
        <v>6</v>
      </c>
      <c r="BA94" s="1">
        <v>12</v>
      </c>
      <c r="BC94" s="1">
        <v>13</v>
      </c>
      <c r="BD94" s="1">
        <v>1</v>
      </c>
      <c r="BE94" s="1">
        <v>9</v>
      </c>
      <c r="BG94" s="1">
        <v>7</v>
      </c>
      <c r="BI94" s="1">
        <v>13</v>
      </c>
      <c r="BK94" s="1">
        <v>9</v>
      </c>
      <c r="BL94" s="1">
        <v>1</v>
      </c>
      <c r="BM94" s="1">
        <v>10</v>
      </c>
      <c r="CU94" s="1">
        <v>5</v>
      </c>
      <c r="CW94" s="1">
        <v>9</v>
      </c>
      <c r="CY94" s="1">
        <v>7</v>
      </c>
      <c r="DA94" s="1">
        <v>10</v>
      </c>
      <c r="DC94" s="1">
        <v>6</v>
      </c>
      <c r="DE94" s="1">
        <v>3</v>
      </c>
      <c r="DG94" s="1">
        <v>6</v>
      </c>
      <c r="DI94" s="1">
        <v>6</v>
      </c>
      <c r="DK94">
        <v>261</v>
      </c>
      <c r="DL94">
        <v>19</v>
      </c>
      <c r="DM94" s="1">
        <v>237</v>
      </c>
      <c r="DN94" s="1">
        <v>21</v>
      </c>
      <c r="DO94" s="1">
        <v>262</v>
      </c>
      <c r="DP94" s="1">
        <v>13</v>
      </c>
      <c r="DQ94" s="1">
        <v>286</v>
      </c>
      <c r="DR94" s="1">
        <v>6</v>
      </c>
      <c r="DS94" s="1">
        <v>204</v>
      </c>
      <c r="DT94" s="1">
        <v>1</v>
      </c>
      <c r="DU94" s="1">
        <v>222</v>
      </c>
      <c r="DV94" s="1">
        <v>2</v>
      </c>
      <c r="DW94" s="1">
        <v>250</v>
      </c>
      <c r="DX94" s="1">
        <v>19</v>
      </c>
    </row>
    <row r="95" spans="1:128">
      <c r="A95">
        <v>141185</v>
      </c>
      <c r="B95" t="s">
        <v>217</v>
      </c>
      <c r="C95" s="1">
        <v>5</v>
      </c>
      <c r="E95" s="1">
        <v>8</v>
      </c>
      <c r="G95" s="1">
        <v>15</v>
      </c>
      <c r="I95" s="1">
        <v>8</v>
      </c>
      <c r="K95" s="1">
        <v>7</v>
      </c>
      <c r="M95" s="1">
        <v>4</v>
      </c>
      <c r="O95" s="1">
        <v>10</v>
      </c>
      <c r="Q95" s="1">
        <v>14</v>
      </c>
      <c r="S95" s="1">
        <v>31</v>
      </c>
      <c r="U95" s="1">
        <v>31</v>
      </c>
      <c r="W95" s="1">
        <v>27</v>
      </c>
      <c r="Y95" s="1">
        <v>27</v>
      </c>
      <c r="AA95" s="1">
        <v>33</v>
      </c>
      <c r="AC95" s="1">
        <v>20</v>
      </c>
      <c r="AE95" s="1">
        <v>19</v>
      </c>
      <c r="AG95" s="1">
        <v>22</v>
      </c>
      <c r="AI95" s="1">
        <v>1</v>
      </c>
      <c r="AK95" s="1">
        <v>3</v>
      </c>
      <c r="AM95" s="1">
        <v>1</v>
      </c>
      <c r="AO95" s="1">
        <v>6</v>
      </c>
      <c r="AQ95" s="1">
        <v>2</v>
      </c>
      <c r="AS95" s="1">
        <v>3</v>
      </c>
      <c r="AU95" s="1">
        <v>1</v>
      </c>
      <c r="AW95" s="1">
        <v>3</v>
      </c>
      <c r="BG95" s="1">
        <v>1</v>
      </c>
      <c r="BI95" s="1">
        <v>1</v>
      </c>
      <c r="BK95" s="1">
        <v>5</v>
      </c>
      <c r="BM95" s="1">
        <v>0</v>
      </c>
      <c r="CG95" s="1">
        <v>4</v>
      </c>
      <c r="CI95" s="1">
        <v>3</v>
      </c>
      <c r="CK95" s="1">
        <v>2</v>
      </c>
      <c r="CM95" s="1">
        <v>0</v>
      </c>
      <c r="CO95" s="1">
        <v>0</v>
      </c>
      <c r="CQ95" s="1">
        <v>0</v>
      </c>
      <c r="CS95" s="1">
        <v>3</v>
      </c>
      <c r="DK95">
        <v>162</v>
      </c>
      <c r="DM95" s="1">
        <v>160</v>
      </c>
      <c r="DO95" s="1">
        <v>161</v>
      </c>
      <c r="DQ95" s="1">
        <v>130</v>
      </c>
      <c r="DS95" s="1">
        <v>160</v>
      </c>
      <c r="DU95" s="1">
        <v>141</v>
      </c>
      <c r="DW95" s="1">
        <v>162</v>
      </c>
    </row>
    <row r="96" spans="1:128">
      <c r="A96">
        <v>221892</v>
      </c>
      <c r="B96" t="s">
        <v>218</v>
      </c>
      <c r="C96" s="1">
        <v>223</v>
      </c>
      <c r="E96" s="1">
        <v>203</v>
      </c>
      <c r="G96" s="1">
        <v>218</v>
      </c>
      <c r="I96" s="1">
        <v>187</v>
      </c>
      <c r="K96" s="1">
        <v>183</v>
      </c>
      <c r="M96" s="1">
        <v>164</v>
      </c>
      <c r="O96" s="1">
        <v>174</v>
      </c>
      <c r="Q96" s="1">
        <v>143</v>
      </c>
      <c r="S96" s="1">
        <v>24</v>
      </c>
      <c r="U96" s="1">
        <v>24</v>
      </c>
      <c r="W96" s="1">
        <v>23</v>
      </c>
      <c r="Y96" s="1">
        <v>26</v>
      </c>
      <c r="AA96" s="1">
        <v>32</v>
      </c>
      <c r="AC96" s="1">
        <v>26</v>
      </c>
      <c r="AE96" s="1">
        <v>37</v>
      </c>
      <c r="AG96" s="1">
        <v>24</v>
      </c>
      <c r="AI96" s="1">
        <v>3</v>
      </c>
      <c r="AK96" s="1">
        <v>3</v>
      </c>
      <c r="AM96" s="1">
        <v>4</v>
      </c>
      <c r="AO96" s="1">
        <v>3</v>
      </c>
      <c r="AQ96" s="1">
        <v>1</v>
      </c>
      <c r="AS96" s="1">
        <v>4</v>
      </c>
      <c r="AU96" s="1">
        <v>2</v>
      </c>
      <c r="AW96" s="1">
        <v>4</v>
      </c>
      <c r="AY96" s="1">
        <v>2</v>
      </c>
      <c r="BA96" s="1">
        <v>2</v>
      </c>
      <c r="BC96" s="1">
        <v>7</v>
      </c>
      <c r="BE96" s="1">
        <v>2</v>
      </c>
      <c r="BG96" s="1">
        <v>3</v>
      </c>
      <c r="BI96" s="1">
        <v>3</v>
      </c>
      <c r="BK96" s="1">
        <v>6</v>
      </c>
      <c r="BM96" s="1">
        <v>3</v>
      </c>
      <c r="BW96" s="1">
        <v>1</v>
      </c>
      <c r="BY96" s="1">
        <v>6</v>
      </c>
      <c r="CA96" s="1">
        <v>12</v>
      </c>
      <c r="CC96" s="1">
        <v>9</v>
      </c>
      <c r="CE96" s="1">
        <v>21</v>
      </c>
      <c r="CG96" s="1">
        <v>29</v>
      </c>
      <c r="CI96" s="1">
        <v>20</v>
      </c>
      <c r="CK96" s="1">
        <v>22</v>
      </c>
      <c r="CM96" s="1">
        <v>2</v>
      </c>
      <c r="CO96" s="1">
        <v>0</v>
      </c>
      <c r="CQ96" s="1">
        <v>4</v>
      </c>
      <c r="CS96" s="1">
        <v>0</v>
      </c>
      <c r="DK96">
        <v>340</v>
      </c>
      <c r="DM96" s="1">
        <v>354</v>
      </c>
      <c r="DO96" s="1">
        <v>351</v>
      </c>
      <c r="DQ96" s="1">
        <v>334</v>
      </c>
      <c r="DS96" s="1">
        <v>345</v>
      </c>
      <c r="DU96" s="1">
        <v>339</v>
      </c>
      <c r="DW96" s="1">
        <v>353</v>
      </c>
    </row>
    <row r="97" spans="1:128">
      <c r="A97">
        <v>149505</v>
      </c>
      <c r="B97" t="s">
        <v>219</v>
      </c>
      <c r="C97" s="1">
        <v>56</v>
      </c>
      <c r="E97" s="1">
        <v>57</v>
      </c>
      <c r="F97" s="1">
        <v>0</v>
      </c>
      <c r="G97" s="1">
        <v>42</v>
      </c>
      <c r="H97" s="1">
        <v>1</v>
      </c>
      <c r="I97" s="1">
        <v>49</v>
      </c>
      <c r="J97" s="1">
        <v>0</v>
      </c>
      <c r="K97" s="1">
        <v>60</v>
      </c>
      <c r="L97" s="1">
        <v>1</v>
      </c>
      <c r="M97" s="1">
        <v>58</v>
      </c>
      <c r="N97" s="1">
        <v>1</v>
      </c>
      <c r="O97" s="1">
        <v>59</v>
      </c>
      <c r="P97" s="1">
        <v>2</v>
      </c>
      <c r="Q97" s="1">
        <v>57</v>
      </c>
      <c r="R97" s="1">
        <v>0</v>
      </c>
      <c r="S97" s="1">
        <v>63</v>
      </c>
      <c r="T97" s="1">
        <v>4</v>
      </c>
      <c r="U97" s="1">
        <v>109</v>
      </c>
      <c r="V97" s="1">
        <v>3</v>
      </c>
      <c r="W97" s="1">
        <v>83</v>
      </c>
      <c r="X97" s="1">
        <v>3</v>
      </c>
      <c r="Y97" s="1">
        <v>121</v>
      </c>
      <c r="Z97" s="1">
        <v>10</v>
      </c>
      <c r="AA97" s="1">
        <v>118</v>
      </c>
      <c r="AB97" s="1">
        <v>11</v>
      </c>
      <c r="AC97" s="1">
        <v>103</v>
      </c>
      <c r="AD97" s="1">
        <v>12</v>
      </c>
      <c r="AE97" s="1">
        <v>106</v>
      </c>
      <c r="AF97" s="1">
        <v>30</v>
      </c>
      <c r="AG97" s="1">
        <v>77</v>
      </c>
      <c r="AH97" s="1">
        <v>17</v>
      </c>
      <c r="AI97" s="1">
        <v>5</v>
      </c>
      <c r="AK97" s="1">
        <v>1</v>
      </c>
      <c r="AL97" s="1">
        <v>1</v>
      </c>
      <c r="AM97" s="1">
        <v>4</v>
      </c>
      <c r="AN97" s="1">
        <v>0</v>
      </c>
      <c r="AO97" s="1">
        <v>4</v>
      </c>
      <c r="AP97" s="1">
        <v>2</v>
      </c>
      <c r="AQ97" s="1">
        <v>4</v>
      </c>
      <c r="AR97" s="1">
        <v>0</v>
      </c>
      <c r="AS97" s="1">
        <v>5</v>
      </c>
      <c r="AT97" s="1">
        <v>1</v>
      </c>
      <c r="AU97" s="1">
        <v>2</v>
      </c>
      <c r="AV97" s="1">
        <v>1</v>
      </c>
      <c r="AW97" s="1">
        <v>2</v>
      </c>
      <c r="AX97" s="1">
        <v>1</v>
      </c>
      <c r="AY97" s="1">
        <v>3</v>
      </c>
      <c r="AZ97" s="1">
        <v>1</v>
      </c>
      <c r="BA97" s="1">
        <v>6</v>
      </c>
      <c r="BB97" s="1">
        <v>2</v>
      </c>
      <c r="BC97" s="1">
        <v>3</v>
      </c>
      <c r="BD97" s="1">
        <v>1</v>
      </c>
      <c r="BE97" s="1">
        <v>1</v>
      </c>
      <c r="BF97" s="1">
        <v>3</v>
      </c>
      <c r="BG97" s="1">
        <v>6</v>
      </c>
      <c r="BH97" s="1">
        <v>0</v>
      </c>
      <c r="BI97" s="1">
        <v>2</v>
      </c>
      <c r="BJ97" s="1">
        <v>1</v>
      </c>
      <c r="BK97" s="1">
        <v>2</v>
      </c>
      <c r="BL97" s="1">
        <v>0</v>
      </c>
      <c r="BM97" s="1">
        <v>4</v>
      </c>
      <c r="BN97" s="1">
        <v>0</v>
      </c>
      <c r="BO97" s="1">
        <v>14</v>
      </c>
      <c r="BQ97" s="1">
        <v>20</v>
      </c>
      <c r="BR97" s="1">
        <v>0</v>
      </c>
      <c r="BS97" s="1">
        <v>22</v>
      </c>
      <c r="BT97" s="1">
        <v>0</v>
      </c>
      <c r="BU97" s="1">
        <v>45</v>
      </c>
      <c r="BV97" s="1">
        <v>0</v>
      </c>
      <c r="BW97" s="1">
        <v>39</v>
      </c>
      <c r="BX97" s="1">
        <v>0</v>
      </c>
      <c r="BY97" s="1">
        <v>40</v>
      </c>
      <c r="BZ97" s="1">
        <v>0</v>
      </c>
      <c r="CA97" s="1">
        <v>42</v>
      </c>
      <c r="CB97" s="1">
        <v>0</v>
      </c>
      <c r="CC97" s="1">
        <v>40</v>
      </c>
      <c r="CD97" s="1">
        <v>0</v>
      </c>
      <c r="CE97" s="1">
        <v>1</v>
      </c>
      <c r="CF97" s="1">
        <v>1</v>
      </c>
      <c r="CG97" s="1">
        <v>0</v>
      </c>
      <c r="CH97" s="1">
        <v>3</v>
      </c>
      <c r="CI97" s="1">
        <v>3</v>
      </c>
      <c r="CJ97" s="1">
        <v>3</v>
      </c>
      <c r="CK97" s="1">
        <v>2</v>
      </c>
      <c r="CL97" s="1">
        <v>0</v>
      </c>
      <c r="CM97" s="1">
        <v>0</v>
      </c>
      <c r="CN97" s="1">
        <v>1</v>
      </c>
      <c r="CO97" s="1">
        <v>1</v>
      </c>
      <c r="CP97" s="1">
        <v>1</v>
      </c>
      <c r="CQ97" s="1">
        <v>0</v>
      </c>
      <c r="CR97" s="1">
        <v>1</v>
      </c>
      <c r="CS97" s="1">
        <v>2</v>
      </c>
      <c r="CT97" s="1">
        <v>2</v>
      </c>
      <c r="CU97" s="1">
        <v>0</v>
      </c>
      <c r="CV97" s="1">
        <v>3</v>
      </c>
      <c r="CW97" s="1">
        <v>1</v>
      </c>
      <c r="CX97" s="1">
        <v>5</v>
      </c>
      <c r="CY97" s="1">
        <v>1</v>
      </c>
      <c r="CZ97" s="1">
        <v>11</v>
      </c>
      <c r="DA97" s="1">
        <v>5</v>
      </c>
      <c r="DB97" s="1">
        <v>7</v>
      </c>
      <c r="DC97" s="1">
        <v>5</v>
      </c>
      <c r="DD97" s="1">
        <v>3</v>
      </c>
      <c r="DE97" s="1">
        <v>9</v>
      </c>
      <c r="DF97" s="1">
        <v>7</v>
      </c>
      <c r="DG97" s="1">
        <v>3</v>
      </c>
      <c r="DH97" s="1">
        <v>3</v>
      </c>
      <c r="DI97" s="1">
        <v>3</v>
      </c>
      <c r="DJ97" s="1">
        <v>5</v>
      </c>
      <c r="DK97">
        <v>186</v>
      </c>
      <c r="DL97">
        <v>21</v>
      </c>
      <c r="DM97" s="1">
        <v>269</v>
      </c>
      <c r="DN97" s="1">
        <v>26</v>
      </c>
      <c r="DO97" s="1">
        <v>241</v>
      </c>
      <c r="DP97" s="1">
        <v>30</v>
      </c>
      <c r="DQ97" s="1">
        <v>307</v>
      </c>
      <c r="DR97" s="1">
        <v>34</v>
      </c>
      <c r="DS97" s="1">
        <v>295</v>
      </c>
      <c r="DT97" s="1">
        <v>28</v>
      </c>
      <c r="DU97" s="1">
        <v>301</v>
      </c>
      <c r="DV97" s="1">
        <v>27</v>
      </c>
      <c r="DW97" s="1">
        <v>268</v>
      </c>
      <c r="DX97" s="1">
        <v>36</v>
      </c>
    </row>
    <row r="98" spans="1:128">
      <c r="A98">
        <v>149514</v>
      </c>
      <c r="B98" t="s">
        <v>220</v>
      </c>
      <c r="C98" s="1">
        <v>51</v>
      </c>
      <c r="E98" s="1">
        <v>29</v>
      </c>
      <c r="F98" s="1">
        <v>0</v>
      </c>
      <c r="G98" s="1">
        <v>30</v>
      </c>
      <c r="H98" s="1">
        <v>0</v>
      </c>
      <c r="I98" s="1">
        <v>44</v>
      </c>
      <c r="J98" s="1">
        <v>4</v>
      </c>
      <c r="K98" s="1">
        <v>38</v>
      </c>
      <c r="L98" s="1">
        <v>1</v>
      </c>
      <c r="M98" s="1">
        <v>31</v>
      </c>
      <c r="N98" s="1">
        <v>1</v>
      </c>
      <c r="O98" s="1">
        <v>31</v>
      </c>
      <c r="P98" s="1">
        <v>2</v>
      </c>
      <c r="Q98" s="1">
        <v>34</v>
      </c>
      <c r="R98" s="1">
        <v>3</v>
      </c>
      <c r="S98" s="1">
        <v>57</v>
      </c>
      <c r="U98" s="1">
        <v>62</v>
      </c>
      <c r="V98" s="1">
        <v>1</v>
      </c>
      <c r="W98" s="1">
        <v>47</v>
      </c>
      <c r="X98" s="1">
        <v>0</v>
      </c>
      <c r="Y98" s="1">
        <v>55</v>
      </c>
      <c r="Z98" s="1">
        <v>1</v>
      </c>
      <c r="AA98" s="1">
        <v>43</v>
      </c>
      <c r="AB98" s="1">
        <v>0</v>
      </c>
      <c r="AC98" s="1">
        <v>18</v>
      </c>
      <c r="AD98" s="1">
        <v>3</v>
      </c>
      <c r="AE98" s="1">
        <v>33</v>
      </c>
      <c r="AF98" s="1">
        <v>0</v>
      </c>
      <c r="AG98" s="1">
        <v>17</v>
      </c>
      <c r="AH98" s="1">
        <v>0</v>
      </c>
      <c r="AI98" s="1">
        <v>2</v>
      </c>
      <c r="AK98" s="1">
        <v>2</v>
      </c>
      <c r="AL98" s="1">
        <v>1</v>
      </c>
      <c r="AM98" s="1">
        <v>6</v>
      </c>
      <c r="AN98" s="1">
        <v>1</v>
      </c>
      <c r="AO98" s="1">
        <v>3</v>
      </c>
      <c r="AP98" s="1">
        <v>0</v>
      </c>
      <c r="AQ98" s="1">
        <v>1</v>
      </c>
      <c r="AR98" s="1">
        <v>1</v>
      </c>
      <c r="AS98" s="1">
        <v>3</v>
      </c>
      <c r="AT98" s="1">
        <v>1</v>
      </c>
      <c r="AU98" s="1">
        <v>2</v>
      </c>
      <c r="AV98" s="1">
        <v>1</v>
      </c>
      <c r="AW98" s="1">
        <v>1</v>
      </c>
      <c r="AX98" s="1">
        <v>0</v>
      </c>
      <c r="AY98" s="1">
        <v>5</v>
      </c>
      <c r="BA98" s="1">
        <v>5</v>
      </c>
      <c r="BB98" s="1">
        <v>0</v>
      </c>
      <c r="BC98" s="1">
        <v>0</v>
      </c>
      <c r="BD98" s="1">
        <v>0</v>
      </c>
      <c r="BE98" s="1">
        <v>3</v>
      </c>
      <c r="BF98" s="1">
        <v>0</v>
      </c>
      <c r="BG98" s="1">
        <v>4</v>
      </c>
      <c r="BH98" s="1">
        <v>0</v>
      </c>
      <c r="BI98" s="1">
        <v>1</v>
      </c>
      <c r="BJ98" s="1">
        <v>0</v>
      </c>
      <c r="BK98" s="1">
        <v>8</v>
      </c>
      <c r="BL98" s="1">
        <v>1</v>
      </c>
      <c r="BM98" s="1">
        <v>3</v>
      </c>
      <c r="BN98" s="1">
        <v>0</v>
      </c>
      <c r="CE98" s="1">
        <v>5</v>
      </c>
      <c r="CF98" s="1">
        <v>1</v>
      </c>
      <c r="CG98" s="1">
        <v>4</v>
      </c>
      <c r="CH98" s="1">
        <v>0</v>
      </c>
      <c r="CI98" s="1">
        <v>6</v>
      </c>
      <c r="CJ98" s="1">
        <v>0</v>
      </c>
      <c r="CK98" s="1">
        <v>2</v>
      </c>
      <c r="CL98" s="1">
        <v>1</v>
      </c>
      <c r="CM98" s="1">
        <v>2</v>
      </c>
      <c r="CN98" s="1">
        <v>0</v>
      </c>
      <c r="CO98" s="1">
        <v>3</v>
      </c>
      <c r="CP98" s="1">
        <v>1</v>
      </c>
      <c r="CQ98" s="1">
        <v>1</v>
      </c>
      <c r="CR98" s="1">
        <v>0</v>
      </c>
      <c r="CS98" s="1">
        <v>2</v>
      </c>
      <c r="CT98" s="1">
        <v>0</v>
      </c>
      <c r="DK98">
        <v>243</v>
      </c>
      <c r="DL98">
        <v>7</v>
      </c>
      <c r="DM98" s="1">
        <v>221</v>
      </c>
      <c r="DN98" s="1">
        <v>10</v>
      </c>
      <c r="DO98" s="1">
        <v>191</v>
      </c>
      <c r="DP98" s="1">
        <v>4</v>
      </c>
      <c r="DQ98" s="1">
        <v>205</v>
      </c>
      <c r="DR98" s="1">
        <v>13</v>
      </c>
      <c r="DS98" s="1">
        <v>207</v>
      </c>
      <c r="DT98" s="1">
        <v>11</v>
      </c>
      <c r="DU98" s="1">
        <v>138</v>
      </c>
      <c r="DV98" s="1">
        <v>11</v>
      </c>
      <c r="DW98" s="1">
        <v>185</v>
      </c>
      <c r="DX98" s="1">
        <v>9</v>
      </c>
    </row>
    <row r="99" spans="1:128">
      <c r="A99">
        <v>221971</v>
      </c>
      <c r="B99" t="s">
        <v>221</v>
      </c>
      <c r="C99" s="1">
        <v>101</v>
      </c>
      <c r="E99" s="1">
        <v>119</v>
      </c>
      <c r="G99" s="1">
        <v>44</v>
      </c>
      <c r="H99" s="1">
        <v>0</v>
      </c>
      <c r="I99" s="1">
        <v>41</v>
      </c>
      <c r="J99" s="1">
        <v>0</v>
      </c>
      <c r="K99" s="1">
        <v>39</v>
      </c>
      <c r="L99" s="1">
        <v>0</v>
      </c>
      <c r="M99" s="1">
        <v>27</v>
      </c>
      <c r="N99" s="1">
        <v>1</v>
      </c>
      <c r="O99" s="1">
        <v>35</v>
      </c>
      <c r="P99" s="1">
        <v>0</v>
      </c>
      <c r="Q99" s="1">
        <v>44</v>
      </c>
      <c r="R99" s="1">
        <v>0</v>
      </c>
      <c r="S99" s="1">
        <v>40</v>
      </c>
      <c r="U99" s="1">
        <v>54</v>
      </c>
      <c r="W99" s="1">
        <v>62</v>
      </c>
      <c r="X99" s="1">
        <v>0</v>
      </c>
      <c r="Y99" s="1">
        <v>42</v>
      </c>
      <c r="Z99" s="1">
        <v>2</v>
      </c>
      <c r="AA99" s="1">
        <v>47</v>
      </c>
      <c r="AB99" s="1">
        <v>10</v>
      </c>
      <c r="AC99" s="1">
        <v>60</v>
      </c>
      <c r="AD99" s="1">
        <v>33</v>
      </c>
      <c r="AE99" s="1">
        <v>49</v>
      </c>
      <c r="AF99" s="1">
        <v>0</v>
      </c>
      <c r="AG99" s="1">
        <v>43</v>
      </c>
      <c r="AH99" s="1">
        <v>0</v>
      </c>
      <c r="AI99" s="1">
        <v>12</v>
      </c>
      <c r="AK99" s="1">
        <v>13</v>
      </c>
      <c r="AM99" s="1">
        <v>10</v>
      </c>
      <c r="AO99" s="1">
        <v>23</v>
      </c>
      <c r="AP99" s="1">
        <v>2</v>
      </c>
      <c r="AQ99" s="1">
        <v>11</v>
      </c>
      <c r="AR99" s="1">
        <v>0</v>
      </c>
      <c r="AS99" s="1">
        <v>16</v>
      </c>
      <c r="AT99" s="1">
        <v>1</v>
      </c>
      <c r="AU99" s="1">
        <v>17</v>
      </c>
      <c r="AV99" s="1">
        <v>0</v>
      </c>
      <c r="AW99" s="1">
        <v>16</v>
      </c>
      <c r="AX99" s="1">
        <v>0</v>
      </c>
      <c r="AY99" s="1">
        <v>5</v>
      </c>
      <c r="BA99" s="1">
        <v>9</v>
      </c>
      <c r="BB99" s="1">
        <v>1</v>
      </c>
      <c r="BC99" s="1">
        <v>9</v>
      </c>
      <c r="BD99" s="1">
        <v>0</v>
      </c>
      <c r="BE99" s="1">
        <v>8</v>
      </c>
      <c r="BF99" s="1">
        <v>3</v>
      </c>
      <c r="BG99" s="1">
        <v>5</v>
      </c>
      <c r="BH99" s="1">
        <v>1</v>
      </c>
      <c r="BI99" s="1">
        <v>11</v>
      </c>
      <c r="BJ99" s="1">
        <v>3</v>
      </c>
      <c r="BK99" s="1">
        <v>9</v>
      </c>
      <c r="BL99" s="1">
        <v>0</v>
      </c>
      <c r="BM99" s="1">
        <v>11</v>
      </c>
      <c r="BN99" s="1">
        <v>0</v>
      </c>
      <c r="BO99" s="1">
        <v>50</v>
      </c>
      <c r="BQ99" s="1">
        <v>64</v>
      </c>
      <c r="BR99" s="1">
        <v>0</v>
      </c>
      <c r="BS99" s="1">
        <v>87</v>
      </c>
      <c r="BT99" s="1">
        <v>44</v>
      </c>
      <c r="BU99" s="1">
        <v>101</v>
      </c>
      <c r="BV99" s="1">
        <v>42</v>
      </c>
      <c r="BW99" s="1">
        <v>127</v>
      </c>
      <c r="BX99" s="1">
        <v>0</v>
      </c>
      <c r="BY99" s="1">
        <v>128</v>
      </c>
      <c r="BZ99" s="1">
        <v>0</v>
      </c>
      <c r="CA99" s="1">
        <v>148</v>
      </c>
      <c r="CB99" s="1">
        <v>0</v>
      </c>
      <c r="CC99" s="1">
        <v>164</v>
      </c>
      <c r="CD99" s="1">
        <v>0</v>
      </c>
      <c r="CE99" s="1">
        <v>9</v>
      </c>
      <c r="CG99" s="1">
        <v>29</v>
      </c>
      <c r="CH99" s="1">
        <v>2</v>
      </c>
      <c r="CI99" s="1">
        <v>22</v>
      </c>
      <c r="CJ99" s="1">
        <v>0</v>
      </c>
      <c r="CK99" s="1">
        <v>17</v>
      </c>
      <c r="CL99" s="1">
        <v>1</v>
      </c>
      <c r="CM99" s="1">
        <v>22</v>
      </c>
      <c r="CN99" s="1">
        <v>2</v>
      </c>
      <c r="CO99" s="1">
        <v>21</v>
      </c>
      <c r="CP99" s="1">
        <v>0</v>
      </c>
      <c r="CQ99" s="1">
        <v>12</v>
      </c>
      <c r="CR99" s="1">
        <v>0</v>
      </c>
      <c r="CS99" s="1">
        <v>18</v>
      </c>
      <c r="CT99" s="1">
        <v>0</v>
      </c>
      <c r="CU99" s="1">
        <v>2</v>
      </c>
      <c r="CW99" s="1">
        <v>1</v>
      </c>
      <c r="CY99" s="1">
        <v>0</v>
      </c>
      <c r="DA99" s="1">
        <v>3</v>
      </c>
      <c r="DC99" s="1">
        <v>1</v>
      </c>
      <c r="DE99" s="1">
        <v>0</v>
      </c>
      <c r="DF99" s="1">
        <v>0</v>
      </c>
      <c r="DG99" s="1">
        <v>2</v>
      </c>
      <c r="DH99" s="1">
        <v>0</v>
      </c>
      <c r="DI99" s="1">
        <v>1</v>
      </c>
      <c r="DJ99" s="1">
        <v>0</v>
      </c>
      <c r="DK99">
        <v>396</v>
      </c>
      <c r="DM99" s="1">
        <v>433</v>
      </c>
      <c r="DN99" s="1">
        <v>7</v>
      </c>
      <c r="DO99" s="1">
        <v>399</v>
      </c>
      <c r="DP99" s="1">
        <v>44</v>
      </c>
      <c r="DQ99" s="1">
        <v>459</v>
      </c>
      <c r="DR99" s="1">
        <v>59</v>
      </c>
      <c r="DS99" s="1">
        <v>562</v>
      </c>
      <c r="DT99" s="1">
        <v>24</v>
      </c>
      <c r="DU99" s="1">
        <v>644</v>
      </c>
      <c r="DV99" s="1">
        <v>51</v>
      </c>
      <c r="DW99" s="1">
        <v>640</v>
      </c>
      <c r="DX99" s="1">
        <v>0</v>
      </c>
    </row>
    <row r="100" spans="1:128">
      <c r="A100">
        <v>226471</v>
      </c>
      <c r="B100" t="s">
        <v>222</v>
      </c>
      <c r="C100" s="1">
        <v>79</v>
      </c>
      <c r="D100" s="1">
        <v>5</v>
      </c>
      <c r="E100" s="1">
        <v>76</v>
      </c>
      <c r="F100" s="1">
        <v>4</v>
      </c>
      <c r="G100" s="1">
        <v>71</v>
      </c>
      <c r="H100" s="1">
        <v>6</v>
      </c>
      <c r="I100" s="1">
        <v>76</v>
      </c>
      <c r="J100" s="1">
        <v>2</v>
      </c>
      <c r="K100" s="1">
        <v>65</v>
      </c>
      <c r="L100" s="1">
        <v>9</v>
      </c>
      <c r="M100" s="1">
        <v>55</v>
      </c>
      <c r="N100" s="1">
        <v>10</v>
      </c>
      <c r="O100" s="1">
        <v>45</v>
      </c>
      <c r="P100" s="1">
        <v>10</v>
      </c>
      <c r="Q100" s="1">
        <v>61</v>
      </c>
      <c r="R100" s="1">
        <v>7</v>
      </c>
      <c r="S100" s="1">
        <v>69</v>
      </c>
      <c r="U100" s="1">
        <v>79</v>
      </c>
      <c r="W100" s="1">
        <v>70</v>
      </c>
      <c r="X100" s="1">
        <v>1</v>
      </c>
      <c r="Y100" s="1">
        <v>76</v>
      </c>
      <c r="Z100" s="1">
        <v>1</v>
      </c>
      <c r="AA100" s="1">
        <v>81</v>
      </c>
      <c r="AC100" s="1">
        <v>76</v>
      </c>
      <c r="AE100" s="1">
        <v>80</v>
      </c>
      <c r="AG100" s="1">
        <v>90</v>
      </c>
      <c r="AI100" s="1">
        <v>9</v>
      </c>
      <c r="AJ100" s="1">
        <v>2</v>
      </c>
      <c r="AK100" s="1">
        <v>20</v>
      </c>
      <c r="AL100" s="1">
        <v>2</v>
      </c>
      <c r="AM100" s="1">
        <v>13</v>
      </c>
      <c r="AN100" s="1">
        <v>1</v>
      </c>
      <c r="AO100" s="1">
        <v>13</v>
      </c>
      <c r="AP100" s="1">
        <v>0</v>
      </c>
      <c r="AQ100" s="1">
        <v>10</v>
      </c>
      <c r="AS100" s="1">
        <v>12</v>
      </c>
      <c r="AT100" s="1">
        <v>2</v>
      </c>
      <c r="AU100" s="1">
        <v>8</v>
      </c>
      <c r="AV100" s="1">
        <v>1</v>
      </c>
      <c r="AW100" s="1">
        <v>6</v>
      </c>
      <c r="AX100" s="1">
        <v>1</v>
      </c>
      <c r="AY100" s="1">
        <v>9</v>
      </c>
      <c r="BA100" s="1">
        <v>7</v>
      </c>
      <c r="BB100" s="1">
        <v>3</v>
      </c>
      <c r="BC100" s="1">
        <v>10</v>
      </c>
      <c r="BD100" s="1">
        <v>2</v>
      </c>
      <c r="BE100" s="1">
        <v>9</v>
      </c>
      <c r="BF100" s="1">
        <v>2</v>
      </c>
      <c r="BG100" s="1">
        <v>17</v>
      </c>
      <c r="BH100" s="1">
        <v>1</v>
      </c>
      <c r="BI100" s="1">
        <v>19</v>
      </c>
      <c r="BJ100" s="1">
        <v>2</v>
      </c>
      <c r="BK100" s="1">
        <v>11</v>
      </c>
      <c r="BL100" s="1">
        <v>4</v>
      </c>
      <c r="BM100" s="1">
        <v>7</v>
      </c>
      <c r="BN100" s="1">
        <v>2</v>
      </c>
      <c r="BO100" s="1">
        <v>48</v>
      </c>
      <c r="BQ100" s="1">
        <v>57</v>
      </c>
      <c r="BS100" s="1">
        <v>64</v>
      </c>
      <c r="BU100" s="1">
        <v>79</v>
      </c>
      <c r="BW100" s="1">
        <v>82</v>
      </c>
      <c r="BY100" s="1">
        <v>98</v>
      </c>
      <c r="CA100" s="1">
        <v>143</v>
      </c>
      <c r="CC100" s="1">
        <v>167</v>
      </c>
      <c r="CE100" s="1">
        <v>19</v>
      </c>
      <c r="CF100" s="1">
        <v>2</v>
      </c>
      <c r="CG100" s="1">
        <v>18</v>
      </c>
      <c r="CH100" s="1">
        <v>1</v>
      </c>
      <c r="CI100" s="1">
        <v>12</v>
      </c>
      <c r="CK100" s="1">
        <v>9</v>
      </c>
      <c r="CM100" s="1">
        <v>6</v>
      </c>
      <c r="CO100" s="1">
        <v>5</v>
      </c>
      <c r="CQ100" s="1">
        <v>3</v>
      </c>
      <c r="CS100" s="1">
        <v>7</v>
      </c>
      <c r="CY100" s="1">
        <v>0</v>
      </c>
      <c r="DA100" s="1">
        <v>3</v>
      </c>
      <c r="DC100" s="1">
        <v>2</v>
      </c>
      <c r="DE100" s="1">
        <v>5</v>
      </c>
      <c r="DI100" s="1">
        <v>3</v>
      </c>
      <c r="DK100">
        <v>494</v>
      </c>
      <c r="DL100">
        <v>44</v>
      </c>
      <c r="DM100" s="1">
        <v>496</v>
      </c>
      <c r="DN100" s="1">
        <v>34</v>
      </c>
      <c r="DO100" s="1">
        <v>478</v>
      </c>
      <c r="DP100" s="1">
        <v>38</v>
      </c>
      <c r="DQ100" s="1">
        <v>500</v>
      </c>
      <c r="DR100" s="1">
        <v>28</v>
      </c>
      <c r="DS100" s="1">
        <v>474</v>
      </c>
      <c r="DT100" s="1">
        <v>26</v>
      </c>
      <c r="DU100" s="1">
        <v>478</v>
      </c>
      <c r="DV100" s="1">
        <v>25</v>
      </c>
      <c r="DW100" s="1">
        <v>592</v>
      </c>
      <c r="DX100" s="1">
        <v>24</v>
      </c>
    </row>
    <row r="101" spans="1:128">
      <c r="A101">
        <v>101693</v>
      </c>
      <c r="B101" t="s">
        <v>223</v>
      </c>
      <c r="C101" s="1">
        <v>29</v>
      </c>
      <c r="D101" s="1">
        <v>2</v>
      </c>
      <c r="E101" s="1">
        <v>70</v>
      </c>
      <c r="F101" s="1">
        <v>0</v>
      </c>
      <c r="G101" s="1">
        <v>61</v>
      </c>
      <c r="H101" s="1">
        <v>2</v>
      </c>
      <c r="I101" s="1">
        <v>53</v>
      </c>
      <c r="J101" s="1">
        <v>0</v>
      </c>
      <c r="K101" s="1">
        <v>45</v>
      </c>
      <c r="L101" s="1">
        <v>0</v>
      </c>
      <c r="M101" s="1">
        <v>54</v>
      </c>
      <c r="N101" s="1">
        <v>0</v>
      </c>
      <c r="O101" s="1">
        <v>54</v>
      </c>
      <c r="P101" s="1">
        <v>0</v>
      </c>
      <c r="Q101" s="1">
        <v>41</v>
      </c>
      <c r="R101" s="1">
        <v>4</v>
      </c>
      <c r="S101" s="1">
        <v>65</v>
      </c>
      <c r="T101" s="1">
        <v>15</v>
      </c>
      <c r="U101" s="1">
        <v>62</v>
      </c>
      <c r="V101" s="1">
        <v>0</v>
      </c>
      <c r="W101" s="1">
        <v>37</v>
      </c>
      <c r="X101" s="1">
        <v>7</v>
      </c>
      <c r="Y101" s="1">
        <v>60</v>
      </c>
      <c r="Z101" s="1">
        <v>12</v>
      </c>
      <c r="AA101" s="1">
        <v>58</v>
      </c>
      <c r="AB101" s="1">
        <v>17</v>
      </c>
      <c r="AC101" s="1">
        <v>60</v>
      </c>
      <c r="AD101" s="1">
        <v>25</v>
      </c>
      <c r="AE101" s="1">
        <v>60</v>
      </c>
      <c r="AF101" s="1">
        <v>11</v>
      </c>
      <c r="AG101" s="1">
        <v>60</v>
      </c>
      <c r="AH101" s="1">
        <v>15</v>
      </c>
      <c r="AI101" s="1">
        <v>9</v>
      </c>
      <c r="AK101" s="1">
        <v>4</v>
      </c>
      <c r="AL101" s="1">
        <v>0</v>
      </c>
      <c r="AM101" s="1">
        <v>3</v>
      </c>
      <c r="AN101" s="1">
        <v>0</v>
      </c>
      <c r="AO101" s="1">
        <v>5</v>
      </c>
      <c r="AP101" s="1">
        <v>1</v>
      </c>
      <c r="AQ101" s="1">
        <v>6</v>
      </c>
      <c r="AR101" s="1">
        <v>1</v>
      </c>
      <c r="AS101" s="1">
        <v>4</v>
      </c>
      <c r="AT101" s="1">
        <v>0</v>
      </c>
      <c r="AU101" s="1">
        <v>2</v>
      </c>
      <c r="AV101" s="1">
        <v>0</v>
      </c>
      <c r="AW101" s="1">
        <v>7</v>
      </c>
      <c r="AX101" s="1">
        <v>0</v>
      </c>
      <c r="AY101" s="1">
        <v>4</v>
      </c>
      <c r="AZ101" s="1">
        <v>4</v>
      </c>
      <c r="BA101" s="1">
        <v>3</v>
      </c>
      <c r="BB101" s="1">
        <v>0</v>
      </c>
      <c r="BC101" s="1">
        <v>1</v>
      </c>
      <c r="BD101" s="1">
        <v>0</v>
      </c>
      <c r="BE101" s="1">
        <v>4</v>
      </c>
      <c r="BF101" s="1">
        <v>1</v>
      </c>
      <c r="BG101" s="1">
        <v>0</v>
      </c>
      <c r="BH101" s="1">
        <v>2</v>
      </c>
      <c r="BI101" s="1">
        <v>2</v>
      </c>
      <c r="BJ101" s="1">
        <v>2</v>
      </c>
      <c r="BK101" s="1">
        <v>4</v>
      </c>
      <c r="BL101" s="1">
        <v>0</v>
      </c>
      <c r="BM101" s="1">
        <v>4</v>
      </c>
      <c r="BN101" s="1">
        <v>1</v>
      </c>
      <c r="BO101" s="1">
        <v>22</v>
      </c>
      <c r="BQ101" s="1">
        <v>24</v>
      </c>
      <c r="BS101" s="1">
        <v>29</v>
      </c>
      <c r="BU101" s="1">
        <v>48</v>
      </c>
      <c r="BW101" s="1">
        <v>42</v>
      </c>
      <c r="BY101" s="1">
        <v>36</v>
      </c>
      <c r="CA101" s="1">
        <v>40</v>
      </c>
      <c r="CC101" s="1">
        <v>53</v>
      </c>
      <c r="CE101" s="1">
        <v>27</v>
      </c>
      <c r="CG101" s="1">
        <v>22</v>
      </c>
      <c r="CH101" s="1">
        <v>0</v>
      </c>
      <c r="CI101" s="1">
        <v>17</v>
      </c>
      <c r="CJ101" s="1">
        <v>3</v>
      </c>
      <c r="CK101" s="1">
        <v>39</v>
      </c>
      <c r="CL101" s="1">
        <v>3</v>
      </c>
      <c r="CM101" s="1">
        <v>20</v>
      </c>
      <c r="CN101" s="1">
        <v>0</v>
      </c>
      <c r="CO101" s="1">
        <v>21</v>
      </c>
      <c r="CP101" s="1">
        <v>0</v>
      </c>
      <c r="CQ101" s="1">
        <v>14</v>
      </c>
      <c r="CR101" s="1">
        <v>0</v>
      </c>
      <c r="CS101" s="1">
        <v>6</v>
      </c>
      <c r="CT101" s="1">
        <v>0</v>
      </c>
      <c r="DK101">
        <v>270</v>
      </c>
      <c r="DL101">
        <v>28</v>
      </c>
      <c r="DM101" s="1">
        <v>258</v>
      </c>
      <c r="DN101" s="1">
        <v>0</v>
      </c>
      <c r="DO101" s="1">
        <v>218</v>
      </c>
      <c r="DP101" s="1">
        <v>26</v>
      </c>
      <c r="DQ101" s="1">
        <v>311</v>
      </c>
      <c r="DR101" s="1">
        <v>29</v>
      </c>
      <c r="DS101" s="1">
        <v>272</v>
      </c>
      <c r="DT101" s="1">
        <v>27</v>
      </c>
      <c r="DU101" s="1">
        <v>276</v>
      </c>
      <c r="DV101" s="1">
        <v>34</v>
      </c>
      <c r="DW101" s="1">
        <v>273</v>
      </c>
      <c r="DX101" s="1">
        <v>26</v>
      </c>
    </row>
    <row r="102" spans="1:128">
      <c r="A102">
        <v>174491</v>
      </c>
      <c r="B102" t="s">
        <v>224</v>
      </c>
      <c r="C102" s="1">
        <v>121</v>
      </c>
      <c r="E102" s="1">
        <v>112</v>
      </c>
      <c r="G102" s="1">
        <v>114</v>
      </c>
      <c r="I102" s="1">
        <v>109</v>
      </c>
      <c r="J102" s="1">
        <v>0</v>
      </c>
      <c r="K102" s="1">
        <v>108</v>
      </c>
      <c r="L102" s="1">
        <v>3</v>
      </c>
      <c r="M102" s="1">
        <v>113</v>
      </c>
      <c r="N102" s="1">
        <v>0</v>
      </c>
      <c r="O102" s="1">
        <v>109</v>
      </c>
      <c r="P102" s="1">
        <v>2</v>
      </c>
      <c r="Q102" s="1">
        <v>108</v>
      </c>
      <c r="R102" s="1">
        <v>0</v>
      </c>
      <c r="S102" s="1">
        <v>81</v>
      </c>
      <c r="U102" s="1">
        <v>97</v>
      </c>
      <c r="V102" s="1">
        <v>5</v>
      </c>
      <c r="W102" s="1">
        <v>58</v>
      </c>
      <c r="X102" s="1">
        <v>2</v>
      </c>
      <c r="Y102" s="1">
        <v>56</v>
      </c>
      <c r="AA102" s="1">
        <v>68</v>
      </c>
      <c r="AB102" s="1">
        <v>1</v>
      </c>
      <c r="AC102" s="1">
        <v>66</v>
      </c>
      <c r="AD102" s="1">
        <v>0</v>
      </c>
      <c r="AE102" s="1">
        <v>73</v>
      </c>
      <c r="AF102" s="1">
        <v>2</v>
      </c>
      <c r="AG102" s="1">
        <v>62</v>
      </c>
      <c r="AH102" s="1">
        <v>0</v>
      </c>
      <c r="AI102" s="1">
        <v>11</v>
      </c>
      <c r="AK102" s="1">
        <v>14</v>
      </c>
      <c r="AM102" s="1">
        <v>14</v>
      </c>
      <c r="AO102" s="1">
        <v>11</v>
      </c>
      <c r="AP102" s="1">
        <v>1</v>
      </c>
      <c r="AQ102" s="1">
        <v>22</v>
      </c>
      <c r="AR102" s="1">
        <v>0</v>
      </c>
      <c r="AS102" s="1">
        <v>22</v>
      </c>
      <c r="AT102" s="1">
        <v>0</v>
      </c>
      <c r="AU102" s="1">
        <v>16</v>
      </c>
      <c r="AV102" s="1">
        <v>0</v>
      </c>
      <c r="AW102" s="1">
        <v>16</v>
      </c>
      <c r="AX102" s="1">
        <v>0</v>
      </c>
      <c r="AY102" s="1">
        <v>14</v>
      </c>
      <c r="AZ102" s="1">
        <v>1</v>
      </c>
      <c r="BA102" s="1">
        <v>11</v>
      </c>
      <c r="BB102" s="1">
        <v>1</v>
      </c>
      <c r="BC102" s="1">
        <v>22</v>
      </c>
      <c r="BD102" s="1">
        <v>1</v>
      </c>
      <c r="BE102" s="1">
        <v>13</v>
      </c>
      <c r="BG102" s="1">
        <v>20</v>
      </c>
      <c r="BH102" s="1">
        <v>0</v>
      </c>
      <c r="BI102" s="1">
        <v>18</v>
      </c>
      <c r="BJ102" s="1">
        <v>0</v>
      </c>
      <c r="BK102" s="1">
        <v>22</v>
      </c>
      <c r="BL102" s="1">
        <v>4</v>
      </c>
      <c r="BM102" s="1">
        <v>16</v>
      </c>
      <c r="BN102" s="1">
        <v>0</v>
      </c>
      <c r="CC102" s="1">
        <v>0</v>
      </c>
      <c r="CS102" s="1">
        <v>4</v>
      </c>
      <c r="DK102">
        <v>442</v>
      </c>
      <c r="DL102">
        <v>256</v>
      </c>
      <c r="DM102" s="1">
        <v>489</v>
      </c>
      <c r="DN102" s="1">
        <v>287</v>
      </c>
      <c r="DO102" s="1">
        <v>473</v>
      </c>
      <c r="DP102" s="1">
        <v>271</v>
      </c>
      <c r="DQ102" s="1">
        <v>494</v>
      </c>
      <c r="DR102" s="1">
        <v>266</v>
      </c>
      <c r="DS102" s="1">
        <v>561</v>
      </c>
      <c r="DT102" s="1">
        <v>110</v>
      </c>
      <c r="DU102" s="1">
        <v>560</v>
      </c>
      <c r="DV102" s="1">
        <v>20</v>
      </c>
      <c r="DW102" s="1">
        <v>583</v>
      </c>
      <c r="DX102" s="1">
        <v>8</v>
      </c>
    </row>
    <row r="103" spans="1:128">
      <c r="A103">
        <v>219383</v>
      </c>
      <c r="B103" t="s">
        <v>225</v>
      </c>
      <c r="C103" s="1">
        <v>84</v>
      </c>
      <c r="D103" s="1">
        <v>4</v>
      </c>
      <c r="E103" s="1">
        <v>92</v>
      </c>
      <c r="F103" s="1">
        <v>10</v>
      </c>
      <c r="G103" s="1">
        <v>100</v>
      </c>
      <c r="H103" s="1">
        <v>15</v>
      </c>
      <c r="I103" s="1">
        <v>77</v>
      </c>
      <c r="J103" s="1">
        <v>10</v>
      </c>
      <c r="K103" s="1">
        <v>97</v>
      </c>
      <c r="L103" s="1">
        <v>3</v>
      </c>
      <c r="M103" s="1">
        <v>91</v>
      </c>
      <c r="N103" s="1">
        <v>4</v>
      </c>
      <c r="O103" s="1">
        <v>73</v>
      </c>
      <c r="P103" s="1">
        <v>3</v>
      </c>
      <c r="Q103" s="1">
        <v>82</v>
      </c>
      <c r="R103" s="1">
        <v>1</v>
      </c>
      <c r="S103" s="1">
        <v>23</v>
      </c>
      <c r="U103" s="1">
        <v>24</v>
      </c>
      <c r="W103" s="1">
        <v>30</v>
      </c>
      <c r="Y103" s="1">
        <v>33</v>
      </c>
      <c r="AA103" s="1">
        <v>29</v>
      </c>
      <c r="AC103" s="1">
        <v>33</v>
      </c>
      <c r="AD103" s="1">
        <v>6</v>
      </c>
      <c r="AE103" s="1">
        <v>35</v>
      </c>
      <c r="AF103" s="1">
        <v>8</v>
      </c>
      <c r="AG103" s="1">
        <v>30</v>
      </c>
      <c r="AH103" s="1">
        <v>11</v>
      </c>
      <c r="AI103" s="1">
        <v>7</v>
      </c>
      <c r="AJ103" s="1">
        <v>2</v>
      </c>
      <c r="AK103" s="1">
        <v>11</v>
      </c>
      <c r="AL103" s="1">
        <v>0</v>
      </c>
      <c r="AM103" s="1">
        <v>7</v>
      </c>
      <c r="AN103" s="1">
        <v>0</v>
      </c>
      <c r="AO103" s="1">
        <v>9</v>
      </c>
      <c r="AP103" s="1">
        <v>2</v>
      </c>
      <c r="AQ103" s="1">
        <v>8</v>
      </c>
      <c r="AR103" s="1">
        <v>2</v>
      </c>
      <c r="AS103" s="1">
        <v>3</v>
      </c>
      <c r="AT103" s="1">
        <v>3</v>
      </c>
      <c r="AU103" s="1">
        <v>9</v>
      </c>
      <c r="AV103" s="1">
        <v>1</v>
      </c>
      <c r="AW103" s="1">
        <v>10</v>
      </c>
      <c r="AX103" s="1">
        <v>1</v>
      </c>
      <c r="AY103" s="1">
        <v>7</v>
      </c>
      <c r="BA103" s="1">
        <v>9</v>
      </c>
      <c r="BC103" s="1">
        <v>6</v>
      </c>
      <c r="BD103" s="1">
        <v>1</v>
      </c>
      <c r="BE103" s="1">
        <v>8</v>
      </c>
      <c r="BF103" s="1">
        <v>2</v>
      </c>
      <c r="BG103" s="1">
        <v>5</v>
      </c>
      <c r="BH103" s="1">
        <v>1</v>
      </c>
      <c r="BI103" s="1">
        <v>4</v>
      </c>
      <c r="BJ103" s="1">
        <v>2</v>
      </c>
      <c r="BK103" s="1">
        <v>5</v>
      </c>
      <c r="BL103" s="1">
        <v>3</v>
      </c>
      <c r="BM103" s="1">
        <v>5</v>
      </c>
      <c r="BN103" s="1">
        <v>0</v>
      </c>
      <c r="BY103" s="1">
        <v>34</v>
      </c>
      <c r="CA103" s="1">
        <v>64</v>
      </c>
      <c r="CC103" s="1">
        <v>68</v>
      </c>
      <c r="CE103" s="1">
        <v>5</v>
      </c>
      <c r="CG103" s="1">
        <v>6</v>
      </c>
      <c r="CH103" s="1">
        <v>1</v>
      </c>
      <c r="CI103" s="1">
        <v>12</v>
      </c>
      <c r="CJ103" s="1">
        <v>0</v>
      </c>
      <c r="CK103" s="1">
        <v>14</v>
      </c>
      <c r="CL103" s="1">
        <v>2</v>
      </c>
      <c r="CM103" s="1">
        <v>6</v>
      </c>
      <c r="CN103" s="1">
        <v>3</v>
      </c>
      <c r="CO103" s="1">
        <v>4</v>
      </c>
      <c r="CP103" s="1">
        <v>1</v>
      </c>
      <c r="CQ103" s="1">
        <v>9</v>
      </c>
      <c r="CR103" s="1">
        <v>0</v>
      </c>
      <c r="CS103" s="1">
        <v>2</v>
      </c>
      <c r="CT103" s="1">
        <v>4</v>
      </c>
      <c r="DK103">
        <v>178</v>
      </c>
      <c r="DL103">
        <v>16</v>
      </c>
      <c r="DM103" s="1">
        <v>210</v>
      </c>
      <c r="DN103" s="1">
        <v>18</v>
      </c>
      <c r="DO103" s="1">
        <v>237</v>
      </c>
      <c r="DP103" s="1">
        <v>31</v>
      </c>
      <c r="DQ103" s="1">
        <v>262</v>
      </c>
      <c r="DR103" s="1">
        <v>35</v>
      </c>
      <c r="DS103" s="1">
        <v>252</v>
      </c>
      <c r="DT103" s="1">
        <v>31</v>
      </c>
      <c r="DU103" s="1">
        <v>271</v>
      </c>
      <c r="DV103" s="1">
        <v>34</v>
      </c>
      <c r="DW103" s="1">
        <v>293</v>
      </c>
      <c r="DX103" s="1">
        <v>37</v>
      </c>
    </row>
    <row r="104" spans="1:128">
      <c r="A104">
        <v>123651</v>
      </c>
      <c r="B104" t="s">
        <v>226</v>
      </c>
      <c r="C104" s="1">
        <v>102</v>
      </c>
      <c r="D104" s="1">
        <v>2</v>
      </c>
      <c r="E104" s="1">
        <v>100</v>
      </c>
      <c r="F104" s="1">
        <v>0</v>
      </c>
      <c r="G104" s="1">
        <v>129</v>
      </c>
      <c r="H104" s="1">
        <v>5</v>
      </c>
      <c r="I104" s="1">
        <v>137</v>
      </c>
      <c r="J104" s="1">
        <v>0</v>
      </c>
      <c r="K104" s="1">
        <v>111</v>
      </c>
      <c r="L104" s="1">
        <v>3</v>
      </c>
      <c r="M104" s="1">
        <v>92</v>
      </c>
      <c r="N104" s="1">
        <v>0</v>
      </c>
      <c r="O104" s="1">
        <v>99</v>
      </c>
      <c r="P104" s="1">
        <v>0</v>
      </c>
      <c r="Q104" s="1">
        <v>106</v>
      </c>
      <c r="R104" s="1">
        <v>0</v>
      </c>
      <c r="S104" s="1">
        <v>30</v>
      </c>
      <c r="U104" s="1">
        <v>40</v>
      </c>
      <c r="V104" s="1">
        <v>0</v>
      </c>
      <c r="W104" s="1">
        <v>31</v>
      </c>
      <c r="Y104" s="1">
        <v>49</v>
      </c>
      <c r="AA104" s="1">
        <v>28</v>
      </c>
      <c r="AC104" s="1">
        <v>21</v>
      </c>
      <c r="AE104" s="1">
        <v>15</v>
      </c>
      <c r="AG104" s="1">
        <v>42</v>
      </c>
      <c r="AI104" s="1">
        <v>9</v>
      </c>
      <c r="AK104" s="1">
        <v>14</v>
      </c>
      <c r="AM104" s="1">
        <v>10</v>
      </c>
      <c r="AO104" s="1">
        <v>15</v>
      </c>
      <c r="AP104" s="1">
        <v>0</v>
      </c>
      <c r="AQ104" s="1">
        <v>13</v>
      </c>
      <c r="AR104" s="1">
        <v>0</v>
      </c>
      <c r="AS104" s="1">
        <v>16</v>
      </c>
      <c r="AT104" s="1">
        <v>0</v>
      </c>
      <c r="AU104" s="1">
        <v>17</v>
      </c>
      <c r="AV104" s="1">
        <v>0</v>
      </c>
      <c r="AW104" s="1">
        <v>12</v>
      </c>
      <c r="AX104" s="1">
        <v>0</v>
      </c>
      <c r="BA104" s="1">
        <v>8</v>
      </c>
      <c r="BB104" s="1">
        <v>0</v>
      </c>
      <c r="BC104" s="1">
        <v>16</v>
      </c>
      <c r="BD104" s="1">
        <v>1</v>
      </c>
      <c r="BE104" s="1">
        <v>21</v>
      </c>
      <c r="BF104" s="1">
        <v>0</v>
      </c>
      <c r="BG104" s="1">
        <v>16</v>
      </c>
      <c r="BH104" s="1">
        <v>0</v>
      </c>
      <c r="BI104" s="1">
        <v>16</v>
      </c>
      <c r="BJ104" s="1">
        <v>0</v>
      </c>
      <c r="BK104" s="1">
        <v>16</v>
      </c>
      <c r="BL104" s="1">
        <v>0</v>
      </c>
      <c r="BM104" s="1">
        <v>15</v>
      </c>
      <c r="BN104" s="1">
        <v>0</v>
      </c>
      <c r="BW104" s="1">
        <v>16</v>
      </c>
      <c r="BY104" s="1">
        <v>26</v>
      </c>
      <c r="CA104" s="1">
        <v>45</v>
      </c>
      <c r="CC104" s="1">
        <v>68</v>
      </c>
      <c r="CG104" s="1">
        <v>8</v>
      </c>
      <c r="CH104" s="1">
        <v>0</v>
      </c>
      <c r="CI104" s="1">
        <v>6</v>
      </c>
      <c r="CK104" s="1">
        <v>3</v>
      </c>
      <c r="CM104" s="1">
        <v>5</v>
      </c>
      <c r="CO104" s="1">
        <v>26</v>
      </c>
      <c r="CQ104" s="1">
        <v>27</v>
      </c>
      <c r="CS104" s="1">
        <v>14</v>
      </c>
      <c r="DK104">
        <v>378</v>
      </c>
      <c r="DL104">
        <v>13</v>
      </c>
      <c r="DM104" s="1">
        <v>396</v>
      </c>
      <c r="DN104" s="1">
        <v>6</v>
      </c>
      <c r="DO104" s="1">
        <v>407</v>
      </c>
      <c r="DP104" s="1">
        <v>6</v>
      </c>
      <c r="DQ104" s="1">
        <v>471</v>
      </c>
      <c r="DR104" s="1">
        <v>2</v>
      </c>
      <c r="DS104" s="1">
        <v>406</v>
      </c>
      <c r="DT104" s="1">
        <v>5</v>
      </c>
      <c r="DU104" s="1">
        <v>432</v>
      </c>
      <c r="DV104" s="1">
        <v>0</v>
      </c>
      <c r="DW104" s="1">
        <v>505</v>
      </c>
      <c r="DX104" s="1">
        <v>3</v>
      </c>
    </row>
    <row r="105" spans="1:128">
      <c r="A105">
        <v>210304</v>
      </c>
      <c r="B105" t="s">
        <v>227</v>
      </c>
      <c r="C105" s="1">
        <v>40</v>
      </c>
      <c r="E105" s="1">
        <v>35</v>
      </c>
      <c r="G105" s="1">
        <v>25</v>
      </c>
      <c r="H105" s="1">
        <v>1</v>
      </c>
      <c r="I105" s="1">
        <v>56</v>
      </c>
      <c r="J105" s="1">
        <v>0</v>
      </c>
      <c r="K105" s="1">
        <v>76</v>
      </c>
      <c r="L105" s="1">
        <v>4</v>
      </c>
      <c r="M105" s="1">
        <v>17</v>
      </c>
      <c r="O105" s="1">
        <v>20</v>
      </c>
      <c r="Q105" s="1">
        <v>26</v>
      </c>
      <c r="R105" s="1">
        <v>4</v>
      </c>
      <c r="S105" s="1">
        <v>5</v>
      </c>
      <c r="U105" s="1">
        <v>1</v>
      </c>
      <c r="W105" s="1">
        <v>4</v>
      </c>
      <c r="X105" s="1">
        <v>0</v>
      </c>
      <c r="Y105" s="1">
        <v>13</v>
      </c>
      <c r="Z105" s="1">
        <v>0</v>
      </c>
      <c r="AA105" s="1">
        <v>12</v>
      </c>
      <c r="AB105" s="1">
        <v>5</v>
      </c>
      <c r="AC105" s="1">
        <v>6</v>
      </c>
      <c r="AE105" s="1">
        <v>18</v>
      </c>
      <c r="AG105" s="1">
        <v>10</v>
      </c>
      <c r="AH105" s="1">
        <v>4</v>
      </c>
      <c r="AI105" s="1">
        <v>2</v>
      </c>
      <c r="AK105" s="1">
        <v>4</v>
      </c>
      <c r="AM105" s="1">
        <v>7</v>
      </c>
      <c r="AN105" s="1">
        <v>1</v>
      </c>
      <c r="AO105" s="1">
        <v>1</v>
      </c>
      <c r="AP105" s="1">
        <v>0</v>
      </c>
      <c r="AQ105" s="1">
        <v>3</v>
      </c>
      <c r="AR105" s="1">
        <v>1</v>
      </c>
      <c r="AS105" s="1">
        <v>4</v>
      </c>
      <c r="AU105" s="1">
        <v>4</v>
      </c>
      <c r="AW105" s="1">
        <v>4</v>
      </c>
      <c r="AY105" s="1">
        <v>2</v>
      </c>
      <c r="BC105" s="1">
        <v>4</v>
      </c>
      <c r="BD105" s="1">
        <v>0</v>
      </c>
      <c r="BE105" s="1">
        <v>1</v>
      </c>
      <c r="BF105" s="1">
        <v>0</v>
      </c>
      <c r="BG105" s="1">
        <v>3</v>
      </c>
      <c r="BH105" s="1">
        <v>2</v>
      </c>
      <c r="BI105" s="1">
        <v>4</v>
      </c>
      <c r="BK105" s="1">
        <v>2</v>
      </c>
      <c r="BM105" s="1">
        <v>2</v>
      </c>
      <c r="CE105" s="1">
        <v>6</v>
      </c>
      <c r="CF105" s="1">
        <v>1</v>
      </c>
      <c r="CG105" s="1">
        <v>8</v>
      </c>
      <c r="CI105" s="1">
        <v>6</v>
      </c>
      <c r="CJ105" s="1">
        <v>0</v>
      </c>
      <c r="CK105" s="1">
        <v>8</v>
      </c>
      <c r="CL105" s="1">
        <v>0</v>
      </c>
      <c r="CM105" s="1">
        <v>5</v>
      </c>
      <c r="CN105" s="1">
        <v>2</v>
      </c>
      <c r="CO105" s="1">
        <v>7</v>
      </c>
      <c r="DK105">
        <v>144</v>
      </c>
      <c r="DL105">
        <v>10</v>
      </c>
      <c r="DM105" s="1">
        <v>127</v>
      </c>
      <c r="DN105" s="1">
        <v>9</v>
      </c>
      <c r="DO105" s="1">
        <v>135</v>
      </c>
      <c r="DP105" s="1">
        <v>8</v>
      </c>
      <c r="DQ105" s="1">
        <v>190</v>
      </c>
      <c r="DR105" s="1">
        <v>5</v>
      </c>
      <c r="DS105" s="1">
        <v>234</v>
      </c>
      <c r="DT105" s="1">
        <v>23</v>
      </c>
      <c r="DU105" s="1">
        <v>103</v>
      </c>
      <c r="DW105" s="1">
        <v>102</v>
      </c>
      <c r="DX105" s="1">
        <v>12</v>
      </c>
    </row>
    <row r="106" spans="1:128">
      <c r="A106">
        <v>138275</v>
      </c>
      <c r="B106" t="s">
        <v>228</v>
      </c>
      <c r="C106" s="1">
        <v>283</v>
      </c>
      <c r="E106" s="1">
        <v>287</v>
      </c>
      <c r="G106" s="1">
        <v>236</v>
      </c>
      <c r="H106" s="1">
        <v>1</v>
      </c>
      <c r="I106" s="1">
        <v>201</v>
      </c>
      <c r="J106" s="1">
        <v>4</v>
      </c>
      <c r="K106" s="1">
        <v>131</v>
      </c>
      <c r="L106" s="1">
        <v>3</v>
      </c>
      <c r="M106" s="1">
        <v>80</v>
      </c>
      <c r="N106" s="1">
        <v>2</v>
      </c>
      <c r="O106" s="1">
        <v>69</v>
      </c>
      <c r="P106" s="1">
        <v>2</v>
      </c>
      <c r="Q106" s="1">
        <v>74</v>
      </c>
      <c r="R106" s="1">
        <v>3</v>
      </c>
      <c r="S106" s="1">
        <v>31</v>
      </c>
      <c r="U106" s="1">
        <v>28</v>
      </c>
      <c r="W106" s="1">
        <v>27</v>
      </c>
      <c r="Y106" s="1">
        <v>59</v>
      </c>
      <c r="AA106" s="1">
        <v>61</v>
      </c>
      <c r="AC106" s="1">
        <v>46</v>
      </c>
      <c r="AE106" s="1">
        <v>58</v>
      </c>
      <c r="AG106" s="1">
        <v>47</v>
      </c>
      <c r="AI106" s="1">
        <v>3</v>
      </c>
      <c r="AJ106" s="1">
        <v>1</v>
      </c>
      <c r="AK106" s="1">
        <v>1</v>
      </c>
      <c r="AL106" s="1">
        <v>0</v>
      </c>
      <c r="AM106" s="1">
        <v>0</v>
      </c>
      <c r="AN106" s="1">
        <v>0</v>
      </c>
      <c r="AO106" s="1">
        <v>5</v>
      </c>
      <c r="AP106" s="1">
        <v>0</v>
      </c>
      <c r="AQ106" s="1">
        <v>3</v>
      </c>
      <c r="AS106" s="1">
        <v>1</v>
      </c>
      <c r="AU106" s="1">
        <v>5</v>
      </c>
      <c r="AW106" s="1">
        <v>2</v>
      </c>
      <c r="AY106" s="1">
        <v>1</v>
      </c>
      <c r="BA106" s="1">
        <v>1</v>
      </c>
      <c r="BC106" s="1">
        <v>6</v>
      </c>
      <c r="BD106" s="1">
        <v>2</v>
      </c>
      <c r="BE106" s="1">
        <v>3</v>
      </c>
      <c r="BG106" s="1">
        <v>1</v>
      </c>
      <c r="BH106" s="1">
        <v>0</v>
      </c>
      <c r="BI106" s="1">
        <v>3</v>
      </c>
      <c r="BJ106" s="1">
        <v>0</v>
      </c>
      <c r="BK106" s="1">
        <v>0</v>
      </c>
      <c r="BL106" s="1">
        <v>0</v>
      </c>
      <c r="BM106" s="1">
        <v>2</v>
      </c>
      <c r="BN106" s="1">
        <v>0</v>
      </c>
      <c r="CU106" s="1">
        <v>11</v>
      </c>
      <c r="CW106" s="1">
        <v>18</v>
      </c>
      <c r="CY106" s="1">
        <v>11</v>
      </c>
      <c r="CZ106" s="1">
        <v>1</v>
      </c>
      <c r="DA106" s="1">
        <v>12</v>
      </c>
      <c r="DC106" s="1">
        <v>18</v>
      </c>
      <c r="DE106" s="1">
        <v>19</v>
      </c>
      <c r="DG106" s="1">
        <v>16</v>
      </c>
      <c r="DI106" s="1">
        <v>14</v>
      </c>
      <c r="DK106">
        <v>366</v>
      </c>
      <c r="DL106">
        <v>2</v>
      </c>
      <c r="DM106" s="1">
        <v>371</v>
      </c>
      <c r="DN106" s="1">
        <v>0</v>
      </c>
      <c r="DO106" s="1">
        <v>321</v>
      </c>
      <c r="DP106" s="1">
        <v>7</v>
      </c>
      <c r="DQ106" s="1">
        <v>315</v>
      </c>
      <c r="DR106" s="1">
        <v>7</v>
      </c>
      <c r="DS106" s="1">
        <v>259</v>
      </c>
      <c r="DT106" s="1">
        <v>4</v>
      </c>
      <c r="DU106" s="1">
        <v>203</v>
      </c>
      <c r="DV106" s="1">
        <v>3</v>
      </c>
      <c r="DW106" s="1">
        <v>188</v>
      </c>
      <c r="DX106" s="1">
        <v>8</v>
      </c>
    </row>
    <row r="107" spans="1:128">
      <c r="A107">
        <v>216694</v>
      </c>
      <c r="B107" t="s">
        <v>229</v>
      </c>
      <c r="C107" s="1">
        <v>74</v>
      </c>
      <c r="E107" s="1">
        <v>64</v>
      </c>
      <c r="G107" s="1">
        <v>70</v>
      </c>
      <c r="H107" s="1">
        <v>1</v>
      </c>
      <c r="I107" s="1">
        <v>80</v>
      </c>
      <c r="K107" s="1">
        <v>58</v>
      </c>
      <c r="M107" s="1">
        <v>59</v>
      </c>
      <c r="N107" s="1">
        <v>2</v>
      </c>
      <c r="O107" s="1">
        <v>46</v>
      </c>
      <c r="P107" s="1">
        <v>1</v>
      </c>
      <c r="Q107" s="1">
        <v>53</v>
      </c>
      <c r="S107" s="1">
        <v>22</v>
      </c>
      <c r="U107" s="1">
        <v>25</v>
      </c>
      <c r="W107" s="1">
        <v>19</v>
      </c>
      <c r="Y107" s="1">
        <v>21</v>
      </c>
      <c r="AA107" s="1">
        <v>21</v>
      </c>
      <c r="AC107" s="1">
        <v>24</v>
      </c>
      <c r="AE107" s="1">
        <v>25</v>
      </c>
      <c r="AG107" s="1">
        <v>29</v>
      </c>
      <c r="AI107" s="1">
        <v>3</v>
      </c>
      <c r="AK107" s="1">
        <v>6</v>
      </c>
      <c r="AM107" s="1">
        <v>6</v>
      </c>
      <c r="AO107" s="1">
        <v>12</v>
      </c>
      <c r="AQ107" s="1">
        <v>9</v>
      </c>
      <c r="AS107" s="1">
        <v>19</v>
      </c>
      <c r="AU107" s="1">
        <v>6</v>
      </c>
      <c r="AW107" s="1">
        <v>12</v>
      </c>
      <c r="AY107" s="1">
        <v>12</v>
      </c>
      <c r="BA107" s="1">
        <v>1</v>
      </c>
      <c r="BC107" s="1">
        <v>4</v>
      </c>
      <c r="BE107" s="1">
        <v>5</v>
      </c>
      <c r="BG107" s="1">
        <v>5</v>
      </c>
      <c r="BH107" s="1">
        <v>1</v>
      </c>
      <c r="BI107" s="1">
        <v>4</v>
      </c>
      <c r="BJ107" s="1">
        <v>1</v>
      </c>
      <c r="BK107" s="1">
        <v>15</v>
      </c>
      <c r="BM107" s="1">
        <v>7</v>
      </c>
      <c r="BO107" s="1">
        <v>122</v>
      </c>
      <c r="BQ107" s="1">
        <v>68</v>
      </c>
      <c r="BS107" s="1">
        <v>115</v>
      </c>
      <c r="BU107" s="1">
        <v>147</v>
      </c>
      <c r="BW107" s="1">
        <v>171</v>
      </c>
      <c r="BY107" s="1">
        <v>141</v>
      </c>
      <c r="CA107" s="1">
        <v>126</v>
      </c>
      <c r="CC107" s="1">
        <v>108</v>
      </c>
      <c r="DK107">
        <v>335</v>
      </c>
      <c r="DM107" s="1">
        <v>286</v>
      </c>
      <c r="DO107" s="1">
        <v>333</v>
      </c>
      <c r="DP107" s="1">
        <v>10</v>
      </c>
      <c r="DQ107" s="1">
        <v>413</v>
      </c>
      <c r="DS107" s="1">
        <v>398</v>
      </c>
      <c r="DT107" s="1">
        <v>6</v>
      </c>
      <c r="DU107" s="1">
        <v>389</v>
      </c>
      <c r="DV107" s="1">
        <v>16</v>
      </c>
      <c r="DW107" s="1">
        <v>372</v>
      </c>
      <c r="DX107" s="1">
        <v>12</v>
      </c>
    </row>
    <row r="108" spans="1:128">
      <c r="A108">
        <v>125727</v>
      </c>
      <c r="B108" t="s">
        <v>230</v>
      </c>
      <c r="I108" s="1">
        <v>33</v>
      </c>
      <c r="J108" s="1">
        <v>2</v>
      </c>
      <c r="K108" s="1">
        <v>45</v>
      </c>
      <c r="L108" s="1">
        <v>6</v>
      </c>
      <c r="M108" s="1">
        <v>40</v>
      </c>
      <c r="N108" s="1">
        <v>4</v>
      </c>
      <c r="O108" s="1">
        <v>42</v>
      </c>
      <c r="P108" s="1">
        <v>3</v>
      </c>
      <c r="Q108" s="1">
        <v>47</v>
      </c>
      <c r="R108" s="1">
        <v>1</v>
      </c>
      <c r="AI108" s="1">
        <v>31</v>
      </c>
      <c r="AJ108" s="1">
        <v>5</v>
      </c>
      <c r="AK108" s="1">
        <v>30</v>
      </c>
      <c r="AL108" s="1">
        <v>7</v>
      </c>
      <c r="AM108" s="1">
        <v>31</v>
      </c>
      <c r="AN108" s="1">
        <v>5</v>
      </c>
      <c r="AO108" s="1">
        <v>27</v>
      </c>
      <c r="AP108" s="1">
        <v>6</v>
      </c>
      <c r="AQ108" s="1">
        <v>36</v>
      </c>
      <c r="AR108" s="1">
        <v>4</v>
      </c>
      <c r="AS108" s="1">
        <v>22</v>
      </c>
      <c r="AT108" s="1">
        <v>4</v>
      </c>
      <c r="AU108" s="1">
        <v>28</v>
      </c>
      <c r="AV108" s="1">
        <v>7</v>
      </c>
      <c r="AW108" s="1">
        <v>28</v>
      </c>
      <c r="AX108" s="1">
        <v>6</v>
      </c>
      <c r="AY108" s="1">
        <v>13</v>
      </c>
      <c r="AZ108" s="1">
        <v>3</v>
      </c>
      <c r="BA108" s="1">
        <v>7</v>
      </c>
      <c r="BB108" s="1">
        <v>7</v>
      </c>
      <c r="BC108" s="1">
        <v>7</v>
      </c>
      <c r="BD108" s="1">
        <v>7</v>
      </c>
      <c r="BE108" s="1">
        <v>7</v>
      </c>
      <c r="BF108" s="1">
        <v>5</v>
      </c>
      <c r="BG108" s="1">
        <v>8</v>
      </c>
      <c r="BH108" s="1">
        <v>0</v>
      </c>
      <c r="BI108" s="1">
        <v>11</v>
      </c>
      <c r="BJ108" s="1">
        <v>2</v>
      </c>
      <c r="BK108" s="1">
        <v>7</v>
      </c>
      <c r="BL108" s="1">
        <v>0</v>
      </c>
      <c r="BM108" s="1">
        <v>11</v>
      </c>
      <c r="BN108" s="1">
        <v>1</v>
      </c>
      <c r="CE108" s="1">
        <v>19</v>
      </c>
      <c r="CF108" s="1">
        <v>9</v>
      </c>
      <c r="CG108" s="1">
        <v>19</v>
      </c>
      <c r="CH108" s="1">
        <v>8</v>
      </c>
      <c r="CI108" s="1">
        <v>18</v>
      </c>
      <c r="CJ108" s="1">
        <v>3</v>
      </c>
      <c r="CK108" s="1">
        <v>14</v>
      </c>
      <c r="CL108" s="1">
        <v>1</v>
      </c>
      <c r="CM108" s="1">
        <v>25</v>
      </c>
      <c r="CN108" s="1">
        <v>3</v>
      </c>
      <c r="CO108" s="1">
        <v>22</v>
      </c>
      <c r="CP108" s="1">
        <v>2</v>
      </c>
      <c r="CQ108" s="1">
        <v>16</v>
      </c>
      <c r="CR108" s="1">
        <v>5</v>
      </c>
      <c r="CS108" s="1">
        <v>17</v>
      </c>
      <c r="CT108" s="1">
        <v>0</v>
      </c>
      <c r="DK108">
        <v>308</v>
      </c>
      <c r="DL108">
        <v>46</v>
      </c>
      <c r="DM108" s="1">
        <v>305</v>
      </c>
      <c r="DN108" s="1">
        <v>45</v>
      </c>
      <c r="DO108" s="1">
        <v>330</v>
      </c>
      <c r="DP108" s="1">
        <v>47</v>
      </c>
      <c r="DQ108" s="1">
        <v>296</v>
      </c>
      <c r="DR108" s="1">
        <v>32</v>
      </c>
      <c r="DS108" s="1">
        <v>312</v>
      </c>
      <c r="DT108" s="1">
        <v>32</v>
      </c>
      <c r="DU108" s="1">
        <v>314</v>
      </c>
      <c r="DV108" s="1">
        <v>43</v>
      </c>
      <c r="DW108" s="1">
        <v>356</v>
      </c>
      <c r="DX108" s="1">
        <v>32</v>
      </c>
    </row>
    <row r="109" spans="1:128">
      <c r="A109">
        <v>149781</v>
      </c>
      <c r="B109" t="s">
        <v>231</v>
      </c>
      <c r="C109" s="1">
        <v>57</v>
      </c>
      <c r="D109" s="1">
        <v>3</v>
      </c>
      <c r="E109" s="1">
        <v>56</v>
      </c>
      <c r="F109" s="1">
        <v>6</v>
      </c>
      <c r="G109" s="1">
        <v>52</v>
      </c>
      <c r="H109" s="1">
        <v>4</v>
      </c>
      <c r="I109" s="1">
        <v>60</v>
      </c>
      <c r="J109" s="1">
        <v>3</v>
      </c>
      <c r="K109" s="1">
        <v>65</v>
      </c>
      <c r="L109" s="1">
        <v>1</v>
      </c>
      <c r="M109" s="1">
        <v>44</v>
      </c>
      <c r="N109" s="1">
        <v>0</v>
      </c>
      <c r="O109" s="1">
        <v>56</v>
      </c>
      <c r="P109" s="1">
        <v>4</v>
      </c>
      <c r="Q109" s="1">
        <v>73</v>
      </c>
      <c r="R109" s="1">
        <v>3</v>
      </c>
      <c r="S109" s="1">
        <v>45</v>
      </c>
      <c r="T109" s="1">
        <v>1</v>
      </c>
      <c r="U109" s="1">
        <v>40</v>
      </c>
      <c r="V109" s="1">
        <v>1</v>
      </c>
      <c r="W109" s="1">
        <v>38</v>
      </c>
      <c r="X109" s="1">
        <v>5</v>
      </c>
      <c r="Y109" s="1">
        <v>34</v>
      </c>
      <c r="Z109" s="1">
        <v>20</v>
      </c>
      <c r="AA109" s="1">
        <v>40</v>
      </c>
      <c r="AB109" s="1">
        <v>5</v>
      </c>
      <c r="AC109" s="1">
        <v>32</v>
      </c>
      <c r="AD109" s="1">
        <v>25</v>
      </c>
      <c r="AE109" s="1">
        <v>35</v>
      </c>
      <c r="AF109" s="1">
        <v>18</v>
      </c>
      <c r="AG109" s="1">
        <v>42</v>
      </c>
      <c r="AH109" s="1">
        <v>8</v>
      </c>
      <c r="AI109" s="1">
        <v>48</v>
      </c>
      <c r="AJ109" s="1">
        <v>4</v>
      </c>
      <c r="AK109" s="1">
        <v>51</v>
      </c>
      <c r="AL109" s="1">
        <v>4</v>
      </c>
      <c r="AM109" s="1">
        <v>52</v>
      </c>
      <c r="AN109" s="1">
        <v>5</v>
      </c>
      <c r="AO109" s="1">
        <v>65</v>
      </c>
      <c r="AP109" s="1">
        <v>3</v>
      </c>
      <c r="AQ109" s="1">
        <v>50</v>
      </c>
      <c r="AR109" s="1">
        <v>5</v>
      </c>
      <c r="AS109" s="1">
        <v>43</v>
      </c>
      <c r="AT109" s="1">
        <v>5</v>
      </c>
      <c r="AU109" s="1">
        <v>54</v>
      </c>
      <c r="AV109" s="1">
        <v>3</v>
      </c>
      <c r="AW109" s="1">
        <v>47</v>
      </c>
      <c r="AX109" s="1">
        <v>5</v>
      </c>
      <c r="AY109" s="1">
        <v>11</v>
      </c>
      <c r="AZ109" s="1">
        <v>2</v>
      </c>
      <c r="BA109" s="1">
        <v>20</v>
      </c>
      <c r="BB109" s="1">
        <v>2</v>
      </c>
      <c r="BC109" s="1">
        <v>15</v>
      </c>
      <c r="BD109" s="1">
        <v>8</v>
      </c>
      <c r="BE109" s="1">
        <v>23</v>
      </c>
      <c r="BF109" s="1">
        <v>6</v>
      </c>
      <c r="BG109" s="1">
        <v>23</v>
      </c>
      <c r="BH109" s="1">
        <v>4</v>
      </c>
      <c r="BI109" s="1">
        <v>22</v>
      </c>
      <c r="BJ109" s="1">
        <v>5</v>
      </c>
      <c r="BK109" s="1">
        <v>22</v>
      </c>
      <c r="BL109" s="1">
        <v>3</v>
      </c>
      <c r="BM109" s="1">
        <v>18</v>
      </c>
      <c r="BN109" s="1">
        <v>0</v>
      </c>
      <c r="BQ109" s="1">
        <v>0</v>
      </c>
      <c r="BR109" s="1">
        <v>0</v>
      </c>
      <c r="BS109" s="1">
        <v>2</v>
      </c>
      <c r="BT109" s="1">
        <v>0</v>
      </c>
      <c r="BU109" s="1">
        <v>2</v>
      </c>
      <c r="BV109" s="1">
        <v>0</v>
      </c>
      <c r="BW109" s="1">
        <v>1</v>
      </c>
      <c r="BX109" s="1">
        <v>0</v>
      </c>
      <c r="BY109" s="1">
        <v>3</v>
      </c>
      <c r="BZ109" s="1">
        <v>0</v>
      </c>
      <c r="CA109" s="1">
        <v>0</v>
      </c>
      <c r="CB109" s="1">
        <v>56</v>
      </c>
      <c r="CC109" s="1">
        <v>0</v>
      </c>
      <c r="CD109" s="1">
        <v>0</v>
      </c>
      <c r="CE109" s="1">
        <v>13</v>
      </c>
      <c r="CF109" s="1">
        <v>6</v>
      </c>
      <c r="CG109" s="1">
        <v>34</v>
      </c>
      <c r="CH109" s="1">
        <v>11</v>
      </c>
      <c r="CI109" s="1">
        <v>19</v>
      </c>
      <c r="CJ109" s="1">
        <v>5</v>
      </c>
      <c r="CK109" s="1">
        <v>29</v>
      </c>
      <c r="CL109" s="1">
        <v>6</v>
      </c>
      <c r="CM109" s="1">
        <v>23</v>
      </c>
      <c r="CN109" s="1">
        <v>8</v>
      </c>
      <c r="CO109" s="1">
        <v>19</v>
      </c>
      <c r="CP109" s="1">
        <v>5</v>
      </c>
      <c r="CQ109" s="1">
        <v>19</v>
      </c>
      <c r="CR109" s="1">
        <v>9</v>
      </c>
      <c r="CS109" s="1">
        <v>25</v>
      </c>
      <c r="CT109" s="1">
        <v>6</v>
      </c>
      <c r="DK109">
        <v>594</v>
      </c>
      <c r="DL109">
        <v>70</v>
      </c>
      <c r="DM109" s="1">
        <v>604</v>
      </c>
      <c r="DN109" s="1">
        <v>80</v>
      </c>
      <c r="DO109" s="1">
        <v>602</v>
      </c>
      <c r="DP109" s="1">
        <v>81</v>
      </c>
      <c r="DQ109" s="1">
        <v>633</v>
      </c>
      <c r="DR109" s="1">
        <v>104</v>
      </c>
      <c r="DS109" s="1">
        <v>588</v>
      </c>
      <c r="DT109" s="1">
        <v>89</v>
      </c>
      <c r="DU109" s="1">
        <v>584</v>
      </c>
      <c r="DV109" s="1">
        <v>88</v>
      </c>
      <c r="DW109" s="1">
        <v>628</v>
      </c>
      <c r="DX109" s="1">
        <v>57</v>
      </c>
    </row>
    <row r="110" spans="1:128">
      <c r="A110">
        <v>237066</v>
      </c>
      <c r="B110" t="s">
        <v>232</v>
      </c>
      <c r="C110" s="1">
        <v>69</v>
      </c>
      <c r="D110" s="1">
        <v>15</v>
      </c>
      <c r="E110" s="1">
        <v>80</v>
      </c>
      <c r="F110" s="1">
        <v>14</v>
      </c>
      <c r="G110" s="1">
        <v>74</v>
      </c>
      <c r="H110" s="1">
        <v>18</v>
      </c>
      <c r="I110" s="1">
        <v>113</v>
      </c>
      <c r="J110" s="1">
        <v>24</v>
      </c>
      <c r="K110" s="1">
        <v>82</v>
      </c>
      <c r="L110" s="1">
        <v>15</v>
      </c>
      <c r="M110" s="1">
        <v>71</v>
      </c>
      <c r="N110" s="1">
        <v>15</v>
      </c>
      <c r="O110" s="1">
        <v>70</v>
      </c>
      <c r="P110" s="1">
        <v>17</v>
      </c>
      <c r="Q110" s="1">
        <v>55</v>
      </c>
      <c r="R110" s="1">
        <v>16</v>
      </c>
      <c r="S110" s="1">
        <v>58</v>
      </c>
      <c r="T110" s="1">
        <v>5</v>
      </c>
      <c r="U110" s="1">
        <v>77</v>
      </c>
      <c r="V110" s="1">
        <v>6</v>
      </c>
      <c r="W110" s="1">
        <v>41</v>
      </c>
      <c r="X110" s="1">
        <v>0</v>
      </c>
      <c r="Y110" s="1">
        <v>62</v>
      </c>
      <c r="Z110" s="1">
        <v>4</v>
      </c>
      <c r="AA110" s="1">
        <v>48</v>
      </c>
      <c r="AB110" s="1">
        <v>3</v>
      </c>
      <c r="AC110" s="1">
        <v>31</v>
      </c>
      <c r="AD110" s="1">
        <v>5</v>
      </c>
      <c r="AE110" s="1">
        <v>27</v>
      </c>
      <c r="AF110" s="1">
        <v>7</v>
      </c>
      <c r="AG110" s="1">
        <v>42</v>
      </c>
      <c r="AH110" s="1">
        <v>7</v>
      </c>
      <c r="AI110" s="1">
        <v>27</v>
      </c>
      <c r="AJ110" s="1">
        <v>1</v>
      </c>
      <c r="AK110" s="1">
        <v>21</v>
      </c>
      <c r="AL110" s="1">
        <v>1</v>
      </c>
      <c r="AM110" s="1">
        <v>23</v>
      </c>
      <c r="AN110" s="1">
        <v>1</v>
      </c>
      <c r="AO110" s="1">
        <v>36</v>
      </c>
      <c r="AP110" s="1">
        <v>3</v>
      </c>
      <c r="AQ110" s="1">
        <v>42</v>
      </c>
      <c r="AR110" s="1">
        <v>5</v>
      </c>
      <c r="AS110" s="1">
        <v>25</v>
      </c>
      <c r="AT110" s="1">
        <v>3</v>
      </c>
      <c r="AU110" s="1">
        <v>27</v>
      </c>
      <c r="AV110" s="1">
        <v>3</v>
      </c>
      <c r="AW110" s="1">
        <v>34</v>
      </c>
      <c r="AX110" s="1">
        <v>3</v>
      </c>
      <c r="AY110" s="1">
        <v>15</v>
      </c>
      <c r="AZ110" s="1">
        <v>2</v>
      </c>
      <c r="BA110" s="1">
        <v>16</v>
      </c>
      <c r="BB110" s="1">
        <v>4</v>
      </c>
      <c r="BC110" s="1">
        <v>17</v>
      </c>
      <c r="BD110" s="1">
        <v>0</v>
      </c>
      <c r="BE110" s="1">
        <v>17</v>
      </c>
      <c r="BF110" s="1">
        <v>6</v>
      </c>
      <c r="BG110" s="1">
        <v>13</v>
      </c>
      <c r="BH110" s="1">
        <v>4</v>
      </c>
      <c r="BI110" s="1">
        <v>12</v>
      </c>
      <c r="BJ110" s="1">
        <v>2</v>
      </c>
      <c r="BK110" s="1">
        <v>11</v>
      </c>
      <c r="BL110" s="1">
        <v>2</v>
      </c>
      <c r="BM110" s="1">
        <v>18</v>
      </c>
      <c r="BN110" s="1">
        <v>2</v>
      </c>
      <c r="BO110" s="1">
        <v>11</v>
      </c>
      <c r="BQ110" s="1">
        <v>17</v>
      </c>
      <c r="BS110" s="1">
        <v>23</v>
      </c>
      <c r="BU110" s="1">
        <v>16</v>
      </c>
      <c r="BW110" s="1">
        <v>19</v>
      </c>
      <c r="BY110" s="1">
        <v>18</v>
      </c>
      <c r="CA110" s="1">
        <v>15</v>
      </c>
      <c r="CC110" s="1">
        <v>18</v>
      </c>
      <c r="CE110" s="1">
        <v>35</v>
      </c>
      <c r="CF110" s="1">
        <v>3</v>
      </c>
      <c r="CG110" s="1">
        <v>22</v>
      </c>
      <c r="CH110" s="1">
        <v>1</v>
      </c>
      <c r="CI110" s="1">
        <v>19</v>
      </c>
      <c r="CJ110" s="1">
        <v>5</v>
      </c>
      <c r="CK110" s="1">
        <v>9</v>
      </c>
      <c r="CL110" s="1">
        <v>1</v>
      </c>
      <c r="CM110" s="1">
        <v>21</v>
      </c>
      <c r="CN110" s="1">
        <v>8</v>
      </c>
      <c r="CO110" s="1">
        <v>24</v>
      </c>
      <c r="CP110" s="1">
        <v>5</v>
      </c>
      <c r="CQ110" s="1">
        <v>24</v>
      </c>
      <c r="CR110" s="1">
        <v>7</v>
      </c>
      <c r="CS110" s="1">
        <v>28</v>
      </c>
      <c r="CT110" s="1">
        <v>6</v>
      </c>
      <c r="CY110" s="1">
        <v>12</v>
      </c>
      <c r="CZ110" s="1">
        <v>5</v>
      </c>
      <c r="DA110" s="1">
        <v>21</v>
      </c>
      <c r="DB110" s="1">
        <v>11</v>
      </c>
      <c r="DK110">
        <v>425</v>
      </c>
      <c r="DL110">
        <v>57</v>
      </c>
      <c r="DM110" s="1">
        <v>473</v>
      </c>
      <c r="DN110" s="1">
        <v>73</v>
      </c>
      <c r="DO110" s="1">
        <v>453</v>
      </c>
      <c r="DP110" s="1">
        <v>70</v>
      </c>
      <c r="DQ110" s="1">
        <v>549</v>
      </c>
      <c r="DR110" s="1">
        <v>85</v>
      </c>
      <c r="DS110" s="1">
        <v>518</v>
      </c>
      <c r="DT110" s="1">
        <v>97</v>
      </c>
      <c r="DU110" s="1">
        <v>480</v>
      </c>
      <c r="DV110" s="1">
        <v>78</v>
      </c>
      <c r="DW110" s="1">
        <v>539</v>
      </c>
      <c r="DX110" s="1">
        <v>93</v>
      </c>
    </row>
    <row r="111" spans="1:128">
      <c r="A111">
        <v>122728</v>
      </c>
      <c r="B111" t="s">
        <v>233</v>
      </c>
      <c r="D111" s="1">
        <v>3</v>
      </c>
      <c r="E111" s="1">
        <v>0</v>
      </c>
      <c r="F111" s="1">
        <v>21</v>
      </c>
      <c r="G111" s="1">
        <v>0</v>
      </c>
      <c r="H111" s="1">
        <v>10</v>
      </c>
      <c r="I111" s="1">
        <v>7</v>
      </c>
      <c r="J111" s="1">
        <v>30</v>
      </c>
      <c r="K111" s="1">
        <v>17</v>
      </c>
      <c r="L111" s="1">
        <v>4</v>
      </c>
      <c r="M111" s="1">
        <v>35</v>
      </c>
      <c r="N111" s="1">
        <v>0</v>
      </c>
      <c r="O111" s="1">
        <v>42</v>
      </c>
      <c r="P111" s="1">
        <v>0</v>
      </c>
      <c r="Q111" s="1">
        <v>40</v>
      </c>
      <c r="R111" s="1">
        <v>0</v>
      </c>
      <c r="W111" s="1">
        <v>1</v>
      </c>
      <c r="X111" s="1">
        <v>1</v>
      </c>
      <c r="Y111" s="1">
        <v>1</v>
      </c>
      <c r="Z111" s="1">
        <v>9</v>
      </c>
      <c r="AA111" s="1">
        <v>6</v>
      </c>
      <c r="AB111" s="1">
        <v>4</v>
      </c>
      <c r="AC111" s="1">
        <v>15</v>
      </c>
      <c r="AD111" s="1">
        <v>0</v>
      </c>
      <c r="AE111" s="1">
        <v>20</v>
      </c>
      <c r="AF111" s="1">
        <v>0</v>
      </c>
      <c r="AG111" s="1">
        <v>27</v>
      </c>
      <c r="AH111" s="1">
        <v>0</v>
      </c>
      <c r="AQ111" s="1">
        <v>2</v>
      </c>
      <c r="AR111" s="1">
        <v>1</v>
      </c>
      <c r="AS111" s="1">
        <v>16</v>
      </c>
      <c r="AT111" s="1">
        <v>2</v>
      </c>
      <c r="AU111" s="1">
        <v>18</v>
      </c>
      <c r="AV111" s="1">
        <v>0</v>
      </c>
      <c r="AW111" s="1">
        <v>16</v>
      </c>
      <c r="AX111" s="1">
        <v>3</v>
      </c>
      <c r="BG111" s="1">
        <v>2</v>
      </c>
      <c r="BH111" s="1">
        <v>0</v>
      </c>
      <c r="BI111" s="1">
        <v>4</v>
      </c>
      <c r="BJ111" s="1">
        <v>1</v>
      </c>
      <c r="BK111" s="1">
        <v>7</v>
      </c>
      <c r="BL111" s="1">
        <v>0</v>
      </c>
      <c r="BM111" s="1">
        <v>10</v>
      </c>
      <c r="BN111" s="1">
        <v>0</v>
      </c>
      <c r="CU111" s="1">
        <v>0</v>
      </c>
      <c r="CV111" s="1">
        <v>4</v>
      </c>
      <c r="CW111" s="1">
        <v>0</v>
      </c>
      <c r="CX111" s="1">
        <v>18</v>
      </c>
      <c r="CY111" s="1">
        <v>0</v>
      </c>
      <c r="CZ111" s="1">
        <v>17</v>
      </c>
      <c r="DA111" s="1">
        <v>0</v>
      </c>
      <c r="DB111" s="1">
        <v>19</v>
      </c>
      <c r="DC111" s="1">
        <v>4</v>
      </c>
      <c r="DD111" s="1">
        <v>9</v>
      </c>
      <c r="DE111" s="1">
        <v>9</v>
      </c>
      <c r="DF111" s="1">
        <v>1</v>
      </c>
      <c r="DG111" s="1">
        <v>17</v>
      </c>
      <c r="DH111" s="1">
        <v>0</v>
      </c>
      <c r="DI111" s="1">
        <v>6</v>
      </c>
      <c r="DJ111" s="1">
        <v>0</v>
      </c>
      <c r="DK111">
        <v>47</v>
      </c>
      <c r="DL111">
        <v>28</v>
      </c>
      <c r="DM111" s="1">
        <v>72</v>
      </c>
      <c r="DN111" s="1">
        <v>68</v>
      </c>
      <c r="DO111" s="1">
        <v>58</v>
      </c>
      <c r="DP111" s="1">
        <v>47</v>
      </c>
      <c r="DQ111" s="1">
        <v>169</v>
      </c>
      <c r="DR111" s="1">
        <v>139</v>
      </c>
      <c r="DS111" s="1">
        <v>131</v>
      </c>
      <c r="DT111" s="1">
        <v>55</v>
      </c>
      <c r="DU111" s="1">
        <v>186</v>
      </c>
      <c r="DV111" s="1">
        <v>10</v>
      </c>
      <c r="DW111" s="1">
        <v>245</v>
      </c>
      <c r="DX111" s="1">
        <v>6</v>
      </c>
    </row>
    <row r="112" spans="1:128">
      <c r="A112">
        <v>107877</v>
      </c>
      <c r="B112" t="s">
        <v>234</v>
      </c>
      <c r="C112" s="1">
        <v>9</v>
      </c>
      <c r="E112" s="1">
        <v>11</v>
      </c>
      <c r="G112" s="1">
        <v>13</v>
      </c>
      <c r="I112" s="1">
        <v>9</v>
      </c>
      <c r="K112" s="1">
        <v>2</v>
      </c>
      <c r="M112" s="1">
        <v>7</v>
      </c>
      <c r="O112" s="1">
        <v>3</v>
      </c>
      <c r="Q112" s="1">
        <v>14</v>
      </c>
      <c r="S112" s="1">
        <v>30</v>
      </c>
      <c r="U112" s="1">
        <v>44</v>
      </c>
      <c r="W112" s="1">
        <v>34</v>
      </c>
      <c r="Y112" s="1">
        <v>39</v>
      </c>
      <c r="AA112" s="1">
        <v>19</v>
      </c>
      <c r="AC112" s="1">
        <v>39</v>
      </c>
      <c r="AE112" s="1">
        <v>42</v>
      </c>
      <c r="AG112" s="1">
        <v>33</v>
      </c>
      <c r="AI112" s="1">
        <v>5</v>
      </c>
      <c r="AK112" s="1">
        <v>1</v>
      </c>
      <c r="AM112" s="1">
        <v>3</v>
      </c>
      <c r="AO112" s="1">
        <v>2</v>
      </c>
      <c r="AQ112" s="1">
        <v>4</v>
      </c>
      <c r="AS112" s="1">
        <v>2</v>
      </c>
      <c r="AU112" s="1">
        <v>0</v>
      </c>
      <c r="AW112" s="1">
        <v>3</v>
      </c>
      <c r="AY112" s="1">
        <v>1</v>
      </c>
      <c r="BA112" s="1">
        <v>1</v>
      </c>
      <c r="BC112" s="1">
        <v>2</v>
      </c>
      <c r="BG112" s="1">
        <v>1</v>
      </c>
      <c r="BI112" s="1">
        <v>0</v>
      </c>
      <c r="BK112" s="1">
        <v>5</v>
      </c>
      <c r="BM112" s="1">
        <v>2</v>
      </c>
      <c r="DK112">
        <v>84</v>
      </c>
      <c r="DM112" s="1">
        <v>89</v>
      </c>
      <c r="DO112" s="1">
        <v>86</v>
      </c>
      <c r="DQ112" s="1">
        <v>115</v>
      </c>
      <c r="DS112" s="1">
        <v>77</v>
      </c>
      <c r="DU112" s="1">
        <v>101</v>
      </c>
      <c r="DW112" s="1">
        <v>109</v>
      </c>
    </row>
    <row r="113" spans="1:128">
      <c r="A113">
        <v>181853</v>
      </c>
      <c r="B113" t="s">
        <v>235</v>
      </c>
      <c r="C113" s="1">
        <v>12</v>
      </c>
      <c r="E113" s="1">
        <v>13</v>
      </c>
      <c r="G113" s="1">
        <v>12</v>
      </c>
      <c r="I113" s="1">
        <v>21</v>
      </c>
      <c r="K113" s="1">
        <v>7</v>
      </c>
      <c r="M113" s="1">
        <v>17</v>
      </c>
      <c r="N113" s="1">
        <v>2</v>
      </c>
      <c r="O113" s="1">
        <v>22</v>
      </c>
      <c r="P113" s="1">
        <v>1</v>
      </c>
      <c r="Q113" s="1">
        <v>29</v>
      </c>
      <c r="R113" s="1">
        <v>0</v>
      </c>
      <c r="S113" s="1">
        <v>27</v>
      </c>
      <c r="U113" s="1">
        <v>21</v>
      </c>
      <c r="W113" s="1">
        <v>17</v>
      </c>
      <c r="Y113" s="1">
        <v>18</v>
      </c>
      <c r="AA113" s="1">
        <v>18</v>
      </c>
      <c r="AC113" s="1">
        <v>19</v>
      </c>
      <c r="AD113" s="1">
        <v>6</v>
      </c>
      <c r="AE113" s="1">
        <v>27</v>
      </c>
      <c r="AF113" s="1">
        <v>2</v>
      </c>
      <c r="AG113" s="1">
        <v>16</v>
      </c>
      <c r="AH113" s="1">
        <v>0</v>
      </c>
      <c r="AI113" s="1">
        <v>3</v>
      </c>
      <c r="AK113" s="1">
        <v>3</v>
      </c>
      <c r="AM113" s="1">
        <v>6</v>
      </c>
      <c r="AO113" s="1">
        <v>0</v>
      </c>
      <c r="AQ113" s="1">
        <v>1</v>
      </c>
      <c r="AS113" s="1">
        <v>4</v>
      </c>
      <c r="AU113" s="1">
        <v>6</v>
      </c>
      <c r="AW113" s="1">
        <v>1</v>
      </c>
      <c r="AY113" s="1">
        <v>1</v>
      </c>
      <c r="BA113" s="1">
        <v>0</v>
      </c>
      <c r="BC113" s="1">
        <v>6</v>
      </c>
      <c r="BE113" s="1">
        <v>3</v>
      </c>
      <c r="BG113" s="1">
        <v>2</v>
      </c>
      <c r="BI113" s="1">
        <v>1</v>
      </c>
      <c r="BK113" s="1">
        <v>2</v>
      </c>
      <c r="BM113" s="1">
        <v>2</v>
      </c>
      <c r="CI113" s="1">
        <v>0</v>
      </c>
      <c r="CK113" s="1">
        <v>2</v>
      </c>
      <c r="CM113" s="1">
        <v>4</v>
      </c>
      <c r="CO113" s="1">
        <v>0</v>
      </c>
      <c r="CQ113" s="1">
        <v>0</v>
      </c>
      <c r="CS113" s="1">
        <v>0</v>
      </c>
      <c r="DK113">
        <v>80</v>
      </c>
      <c r="DM113" s="1">
        <v>67</v>
      </c>
      <c r="DO113" s="1">
        <v>69</v>
      </c>
      <c r="DQ113" s="1">
        <v>75</v>
      </c>
      <c r="DS113" s="1">
        <v>58</v>
      </c>
      <c r="DU113" s="1">
        <v>81</v>
      </c>
      <c r="DV113" s="1">
        <v>10</v>
      </c>
      <c r="DW113" s="1">
        <v>88</v>
      </c>
      <c r="DX113" s="1">
        <v>0</v>
      </c>
    </row>
  </sheetData>
  <sortState columnSort="1" ref="A1:DV113">
    <sortCondition ref="A2:DV2"/>
  </sortState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117"/>
  <sheetViews>
    <sheetView zoomScale="90" zoomScaleNormal="90" zoomScalePageLayoutView="90" workbookViewId="0">
      <pane xSplit="2" ySplit="2" topLeftCell="C3" activePane="bottomRight" state="frozenSplit"/>
      <selection activeCell="B1" sqref="B1"/>
      <selection pane="topRight" activeCell="C1" sqref="C1"/>
      <selection pane="bottomLeft" activeCell="B3" sqref="B3"/>
      <selection pane="bottomRight" sqref="A1:A1048576"/>
    </sheetView>
  </sheetViews>
  <sheetFormatPr baseColWidth="10" defaultColWidth="18.83203125" defaultRowHeight="14" x14ac:dyDescent="0"/>
  <cols>
    <col min="1" max="1" width="10" style="11" hidden="1" customWidth="1"/>
    <col min="2" max="2" width="32.33203125" style="5" customWidth="1"/>
    <col min="3" max="3" width="18.83203125" style="9"/>
    <col min="4" max="10" width="18.83203125" style="24"/>
    <col min="11" max="11" width="18.83203125" style="9"/>
    <col min="12" max="18" width="18.83203125" style="24"/>
    <col min="19" max="19" width="18.83203125" style="9"/>
    <col min="20" max="26" width="18.83203125" style="24"/>
    <col min="27" max="27" width="18.83203125" style="9"/>
    <col min="28" max="34" width="18.83203125" style="24"/>
    <col min="35" max="35" width="18.83203125" style="9"/>
    <col min="36" max="42" width="18.83203125" style="24"/>
    <col min="43" max="43" width="18.83203125" style="12"/>
    <col min="44" max="49" width="18.83203125" style="24"/>
    <col min="50" max="16384" width="18.83203125" style="11"/>
  </cols>
  <sheetData>
    <row r="1" spans="1:50">
      <c r="A1" s="8" t="s">
        <v>0</v>
      </c>
      <c r="B1" s="3" t="s">
        <v>1</v>
      </c>
      <c r="C1" s="9" t="s">
        <v>514</v>
      </c>
      <c r="D1" s="10" t="s">
        <v>462</v>
      </c>
      <c r="E1" s="10" t="s">
        <v>479</v>
      </c>
      <c r="F1" s="10" t="s">
        <v>502</v>
      </c>
      <c r="G1" s="10" t="s">
        <v>490</v>
      </c>
      <c r="H1" s="10" t="s">
        <v>496</v>
      </c>
      <c r="I1" s="10" t="s">
        <v>508</v>
      </c>
      <c r="J1" s="10" t="s">
        <v>522</v>
      </c>
      <c r="K1" s="9" t="s">
        <v>515</v>
      </c>
      <c r="L1" s="10" t="s">
        <v>463</v>
      </c>
      <c r="M1" s="10" t="s">
        <v>485</v>
      </c>
      <c r="N1" s="10" t="s">
        <v>503</v>
      </c>
      <c r="O1" s="10" t="s">
        <v>491</v>
      </c>
      <c r="P1" s="10" t="s">
        <v>497</v>
      </c>
      <c r="Q1" s="10" t="s">
        <v>509</v>
      </c>
      <c r="R1" s="10" t="s">
        <v>524</v>
      </c>
      <c r="S1" s="9" t="s">
        <v>516</v>
      </c>
      <c r="T1" s="10" t="s">
        <v>464</v>
      </c>
      <c r="U1" s="10" t="s">
        <v>486</v>
      </c>
      <c r="V1" s="10" t="s">
        <v>504</v>
      </c>
      <c r="W1" s="10" t="s">
        <v>492</v>
      </c>
      <c r="X1" s="10" t="s">
        <v>498</v>
      </c>
      <c r="Y1" s="10" t="s">
        <v>510</v>
      </c>
      <c r="Z1" s="10" t="s">
        <v>525</v>
      </c>
      <c r="AA1" s="9" t="s">
        <v>517</v>
      </c>
      <c r="AB1" s="10" t="s">
        <v>465</v>
      </c>
      <c r="AC1" s="10" t="s">
        <v>487</v>
      </c>
      <c r="AD1" s="10" t="s">
        <v>505</v>
      </c>
      <c r="AE1" s="10" t="s">
        <v>493</v>
      </c>
      <c r="AF1" s="10" t="s">
        <v>499</v>
      </c>
      <c r="AG1" s="10" t="s">
        <v>511</v>
      </c>
      <c r="AH1" s="10" t="s">
        <v>526</v>
      </c>
      <c r="AI1" s="9" t="s">
        <v>518</v>
      </c>
      <c r="AJ1" s="10" t="s">
        <v>466</v>
      </c>
      <c r="AK1" s="10" t="s">
        <v>488</v>
      </c>
      <c r="AL1" s="10" t="s">
        <v>506</v>
      </c>
      <c r="AM1" s="10" t="s">
        <v>494</v>
      </c>
      <c r="AN1" s="10" t="s">
        <v>500</v>
      </c>
      <c r="AO1" s="10" t="s">
        <v>512</v>
      </c>
      <c r="AP1" s="10" t="s">
        <v>527</v>
      </c>
      <c r="AQ1" s="9" t="s">
        <v>519</v>
      </c>
      <c r="AR1" s="10" t="s">
        <v>467</v>
      </c>
      <c r="AS1" s="10" t="s">
        <v>489</v>
      </c>
      <c r="AT1" s="10" t="s">
        <v>507</v>
      </c>
      <c r="AU1" s="10" t="s">
        <v>495</v>
      </c>
      <c r="AV1" s="10" t="s">
        <v>501</v>
      </c>
      <c r="AW1" s="10" t="s">
        <v>513</v>
      </c>
      <c r="AX1" s="10" t="s">
        <v>528</v>
      </c>
    </row>
    <row r="2" spans="1:50" hidden="1">
      <c r="A2" s="10" t="s">
        <v>360</v>
      </c>
      <c r="B2" s="4" t="s">
        <v>361</v>
      </c>
      <c r="D2" s="10"/>
      <c r="E2" s="10"/>
      <c r="F2" s="10"/>
      <c r="G2" s="10"/>
      <c r="H2" s="10"/>
      <c r="I2" s="10"/>
      <c r="J2" s="10"/>
      <c r="L2" s="10"/>
      <c r="M2" s="10"/>
      <c r="N2" s="10"/>
      <c r="O2" s="10"/>
      <c r="P2" s="10"/>
      <c r="Q2" s="10"/>
      <c r="R2" s="10"/>
      <c r="T2" s="10"/>
      <c r="U2" s="10"/>
      <c r="V2" s="10"/>
      <c r="W2" s="10"/>
      <c r="X2" s="10"/>
      <c r="Y2" s="10"/>
      <c r="Z2" s="10"/>
      <c r="AB2" s="10"/>
      <c r="AC2" s="10"/>
      <c r="AD2" s="10"/>
      <c r="AE2" s="10"/>
      <c r="AF2" s="10"/>
      <c r="AG2" s="10"/>
      <c r="AH2" s="10"/>
      <c r="AJ2" s="10"/>
      <c r="AK2" s="10"/>
      <c r="AL2" s="10"/>
      <c r="AM2" s="10"/>
      <c r="AN2" s="10"/>
      <c r="AO2" s="10"/>
      <c r="AP2" s="10"/>
      <c r="AR2" s="10"/>
      <c r="AS2" s="10"/>
      <c r="AT2" s="10"/>
      <c r="AU2" s="10"/>
      <c r="AV2" s="10"/>
      <c r="AW2" s="10"/>
      <c r="AX2" s="8"/>
    </row>
    <row r="3" spans="1:50">
      <c r="A3" s="8">
        <v>222178</v>
      </c>
      <c r="B3" s="3" t="s">
        <v>126</v>
      </c>
      <c r="C3" s="9">
        <v>871</v>
      </c>
      <c r="D3" s="10">
        <v>215</v>
      </c>
      <c r="E3" s="10">
        <v>105</v>
      </c>
      <c r="F3" s="10">
        <v>14</v>
      </c>
      <c r="G3" s="10">
        <v>47</v>
      </c>
      <c r="H3" s="10">
        <v>10</v>
      </c>
      <c r="I3" s="10">
        <v>0</v>
      </c>
      <c r="J3" s="10">
        <f>G3+H3+I3</f>
        <v>57</v>
      </c>
      <c r="K3" s="9">
        <v>825</v>
      </c>
      <c r="L3" s="10">
        <v>190</v>
      </c>
      <c r="M3" s="10">
        <v>99</v>
      </c>
      <c r="N3" s="10">
        <v>24</v>
      </c>
      <c r="O3" s="10">
        <v>49</v>
      </c>
      <c r="P3" s="10">
        <v>16</v>
      </c>
      <c r="Q3" s="10">
        <v>0</v>
      </c>
      <c r="R3" s="10">
        <f>O3+P3+Q3</f>
        <v>65</v>
      </c>
      <c r="S3" s="9">
        <v>892</v>
      </c>
      <c r="T3" s="10">
        <v>231</v>
      </c>
      <c r="U3" s="10">
        <v>92</v>
      </c>
      <c r="V3" s="10">
        <v>25</v>
      </c>
      <c r="W3" s="10">
        <v>29</v>
      </c>
      <c r="X3" s="10">
        <v>6</v>
      </c>
      <c r="Y3" s="10">
        <v>0</v>
      </c>
      <c r="Z3" s="10">
        <f>W3+X3+Y3</f>
        <v>35</v>
      </c>
      <c r="AA3" s="9">
        <v>836</v>
      </c>
      <c r="AB3" s="10">
        <v>181</v>
      </c>
      <c r="AC3" s="10">
        <v>86</v>
      </c>
      <c r="AD3" s="10">
        <v>26</v>
      </c>
      <c r="AE3" s="10">
        <v>29</v>
      </c>
      <c r="AF3" s="10">
        <v>8</v>
      </c>
      <c r="AG3" s="10">
        <v>0</v>
      </c>
      <c r="AH3" s="10">
        <f>AE3+AF3+AG3</f>
        <v>37</v>
      </c>
      <c r="AI3" s="9">
        <v>832</v>
      </c>
      <c r="AJ3" s="10">
        <v>194</v>
      </c>
      <c r="AK3" s="10">
        <v>68</v>
      </c>
      <c r="AL3" s="10">
        <v>27</v>
      </c>
      <c r="AM3" s="10">
        <v>24</v>
      </c>
      <c r="AN3" s="10">
        <v>11</v>
      </c>
      <c r="AO3" s="10">
        <v>0</v>
      </c>
      <c r="AP3" s="10">
        <f>AM3+AN3+AO3</f>
        <v>35</v>
      </c>
      <c r="AQ3" s="12">
        <v>822</v>
      </c>
      <c r="AR3" s="10">
        <v>210</v>
      </c>
      <c r="AS3" s="10">
        <v>62</v>
      </c>
      <c r="AT3" s="10">
        <v>30</v>
      </c>
      <c r="AU3" s="10">
        <v>20</v>
      </c>
      <c r="AV3" s="10">
        <v>7</v>
      </c>
      <c r="AW3" s="10">
        <v>0</v>
      </c>
      <c r="AX3" s="8">
        <f>AU3+AV3+AW3</f>
        <v>27</v>
      </c>
    </row>
    <row r="4" spans="1:50">
      <c r="A4" s="8">
        <v>150066</v>
      </c>
      <c r="B4" s="3" t="s">
        <v>468</v>
      </c>
      <c r="C4" s="9">
        <v>428</v>
      </c>
      <c r="D4" s="10">
        <v>80</v>
      </c>
      <c r="E4" s="10">
        <v>74</v>
      </c>
      <c r="F4" s="10">
        <v>33</v>
      </c>
      <c r="G4" s="10">
        <v>9</v>
      </c>
      <c r="H4" s="10">
        <v>13</v>
      </c>
      <c r="I4" s="10">
        <v>16</v>
      </c>
      <c r="J4" s="10">
        <f t="shared" ref="J4:J61" si="0">G4+H4+I4</f>
        <v>38</v>
      </c>
      <c r="K4" s="9">
        <v>485</v>
      </c>
      <c r="L4" s="10">
        <v>97</v>
      </c>
      <c r="M4" s="10">
        <v>84</v>
      </c>
      <c r="N4" s="10">
        <v>27</v>
      </c>
      <c r="O4" s="10">
        <v>7</v>
      </c>
      <c r="P4" s="10">
        <v>19</v>
      </c>
      <c r="Q4" s="10">
        <v>18</v>
      </c>
      <c r="R4" s="10">
        <f t="shared" ref="R4:R61" si="1">O4+P4+Q4</f>
        <v>44</v>
      </c>
      <c r="S4" s="9">
        <v>535</v>
      </c>
      <c r="T4" s="10">
        <v>116</v>
      </c>
      <c r="U4" s="10">
        <v>74</v>
      </c>
      <c r="V4" s="10">
        <v>35</v>
      </c>
      <c r="W4" s="10">
        <v>12</v>
      </c>
      <c r="X4" s="10">
        <v>16</v>
      </c>
      <c r="Y4" s="10">
        <v>14</v>
      </c>
      <c r="Z4" s="10">
        <f t="shared" ref="Z4:Z61" si="2">W4+X4+Y4</f>
        <v>42</v>
      </c>
      <c r="AA4" s="9">
        <v>449</v>
      </c>
      <c r="AB4" s="10">
        <v>95</v>
      </c>
      <c r="AC4" s="10">
        <v>63</v>
      </c>
      <c r="AD4" s="10">
        <v>33</v>
      </c>
      <c r="AE4" s="10">
        <v>11</v>
      </c>
      <c r="AF4" s="10">
        <v>25</v>
      </c>
      <c r="AG4" s="10">
        <v>15</v>
      </c>
      <c r="AH4" s="10">
        <f t="shared" ref="AH4:AH61" si="3">AE4+AF4+AG4</f>
        <v>51</v>
      </c>
      <c r="AI4" s="9">
        <v>476</v>
      </c>
      <c r="AJ4" s="10">
        <v>100</v>
      </c>
      <c r="AK4" s="10">
        <v>59</v>
      </c>
      <c r="AL4" s="10">
        <v>31</v>
      </c>
      <c r="AM4" s="10">
        <v>6</v>
      </c>
      <c r="AN4" s="10">
        <v>22</v>
      </c>
      <c r="AO4" s="10">
        <v>8</v>
      </c>
      <c r="AP4" s="10">
        <f t="shared" ref="AP4:AP61" si="4">AM4+AN4+AO4</f>
        <v>36</v>
      </c>
      <c r="AQ4" s="12">
        <v>418</v>
      </c>
      <c r="AR4" s="10">
        <v>83</v>
      </c>
      <c r="AS4" s="10">
        <v>49</v>
      </c>
      <c r="AT4" s="10">
        <v>25</v>
      </c>
      <c r="AU4" s="10">
        <v>8</v>
      </c>
      <c r="AV4" s="10">
        <v>13</v>
      </c>
      <c r="AW4" s="10">
        <v>4</v>
      </c>
      <c r="AX4" s="8">
        <f t="shared" ref="AX4:AX61" si="5">AU4+AV4+AW4</f>
        <v>25</v>
      </c>
    </row>
    <row r="5" spans="1:50">
      <c r="A5" s="8">
        <v>156213</v>
      </c>
      <c r="B5" s="3" t="s">
        <v>128</v>
      </c>
      <c r="C5" s="9">
        <v>267</v>
      </c>
      <c r="D5" s="10">
        <v>18</v>
      </c>
      <c r="E5" s="10">
        <v>20</v>
      </c>
      <c r="F5" s="10">
        <v>0</v>
      </c>
      <c r="G5" s="10">
        <v>34</v>
      </c>
      <c r="H5" s="10">
        <v>17</v>
      </c>
      <c r="I5" s="10">
        <v>6</v>
      </c>
      <c r="J5" s="10">
        <f t="shared" si="0"/>
        <v>57</v>
      </c>
      <c r="K5" s="9">
        <v>287</v>
      </c>
      <c r="L5" s="10">
        <v>23</v>
      </c>
      <c r="M5" s="10">
        <v>29</v>
      </c>
      <c r="N5" s="10">
        <v>0</v>
      </c>
      <c r="O5" s="10">
        <v>27</v>
      </c>
      <c r="P5" s="10">
        <v>10</v>
      </c>
      <c r="Q5" s="10">
        <v>8</v>
      </c>
      <c r="R5" s="10">
        <f t="shared" si="1"/>
        <v>45</v>
      </c>
      <c r="S5" s="9">
        <v>242</v>
      </c>
      <c r="T5" s="10">
        <v>26</v>
      </c>
      <c r="U5" s="10">
        <v>23</v>
      </c>
      <c r="V5" s="10">
        <v>0</v>
      </c>
      <c r="W5" s="10">
        <v>21</v>
      </c>
      <c r="X5" s="10">
        <v>14</v>
      </c>
      <c r="Y5" s="10">
        <v>4</v>
      </c>
      <c r="Z5" s="10">
        <f t="shared" si="2"/>
        <v>39</v>
      </c>
      <c r="AA5" s="9">
        <v>316</v>
      </c>
      <c r="AB5" s="10">
        <v>31</v>
      </c>
      <c r="AC5" s="10">
        <v>53</v>
      </c>
      <c r="AD5" s="10">
        <v>0</v>
      </c>
      <c r="AE5" s="10">
        <v>9</v>
      </c>
      <c r="AF5" s="10">
        <v>16</v>
      </c>
      <c r="AG5" s="10">
        <v>3</v>
      </c>
      <c r="AH5" s="10">
        <f t="shared" si="3"/>
        <v>28</v>
      </c>
      <c r="AI5" s="9">
        <v>263</v>
      </c>
      <c r="AJ5" s="10">
        <v>17</v>
      </c>
      <c r="AK5" s="10">
        <v>35</v>
      </c>
      <c r="AL5" s="10">
        <v>0</v>
      </c>
      <c r="AM5" s="10">
        <v>20</v>
      </c>
      <c r="AN5" s="10">
        <v>10</v>
      </c>
      <c r="AO5" s="10">
        <v>3</v>
      </c>
      <c r="AP5" s="10">
        <f t="shared" si="4"/>
        <v>33</v>
      </c>
      <c r="AQ5" s="12">
        <v>302</v>
      </c>
      <c r="AR5" s="10">
        <v>35</v>
      </c>
      <c r="AS5" s="10">
        <v>52</v>
      </c>
      <c r="AT5" s="10">
        <v>0</v>
      </c>
      <c r="AU5" s="10">
        <v>15</v>
      </c>
      <c r="AV5" s="10">
        <v>4</v>
      </c>
      <c r="AW5" s="10">
        <v>0</v>
      </c>
      <c r="AX5" s="8">
        <f t="shared" si="5"/>
        <v>19</v>
      </c>
    </row>
    <row r="6" spans="1:50">
      <c r="A6" s="8">
        <v>109785</v>
      </c>
      <c r="B6" s="3" t="s">
        <v>129</v>
      </c>
      <c r="C6" s="9">
        <v>1107</v>
      </c>
      <c r="D6" s="10">
        <v>244</v>
      </c>
      <c r="E6" s="10">
        <v>18</v>
      </c>
      <c r="F6" s="10">
        <v>60</v>
      </c>
      <c r="G6" s="10">
        <v>28</v>
      </c>
      <c r="H6" s="10">
        <v>10</v>
      </c>
      <c r="I6" s="10">
        <v>3</v>
      </c>
      <c r="J6" s="10">
        <f t="shared" si="0"/>
        <v>41</v>
      </c>
      <c r="K6" s="9">
        <v>1181</v>
      </c>
      <c r="L6" s="10">
        <v>258</v>
      </c>
      <c r="M6" s="10">
        <v>24</v>
      </c>
      <c r="N6" s="10">
        <v>91</v>
      </c>
      <c r="O6" s="10">
        <v>30</v>
      </c>
      <c r="P6" s="10">
        <v>0</v>
      </c>
      <c r="Q6" s="10">
        <v>7</v>
      </c>
      <c r="R6" s="10">
        <f t="shared" si="1"/>
        <v>37</v>
      </c>
      <c r="S6" s="9">
        <v>1306</v>
      </c>
      <c r="T6" s="10">
        <v>281</v>
      </c>
      <c r="U6" s="10">
        <v>25</v>
      </c>
      <c r="V6" s="10">
        <v>125</v>
      </c>
      <c r="W6" s="10">
        <v>33</v>
      </c>
      <c r="X6" s="10">
        <v>20</v>
      </c>
      <c r="Y6" s="10">
        <v>14</v>
      </c>
      <c r="Z6" s="10">
        <f t="shared" si="2"/>
        <v>67</v>
      </c>
      <c r="AA6" s="9">
        <v>1186</v>
      </c>
      <c r="AB6" s="10">
        <v>254</v>
      </c>
      <c r="AC6" s="10">
        <v>24</v>
      </c>
      <c r="AD6" s="10">
        <v>130</v>
      </c>
      <c r="AE6" s="10">
        <v>47</v>
      </c>
      <c r="AF6" s="10">
        <v>19</v>
      </c>
      <c r="AG6" s="10">
        <v>2</v>
      </c>
      <c r="AH6" s="10">
        <f t="shared" si="3"/>
        <v>68</v>
      </c>
      <c r="AI6" s="9">
        <v>1437</v>
      </c>
      <c r="AJ6" s="10">
        <v>302</v>
      </c>
      <c r="AK6" s="10">
        <v>34</v>
      </c>
      <c r="AL6" s="10">
        <v>275</v>
      </c>
      <c r="AM6" s="10">
        <v>49</v>
      </c>
      <c r="AN6" s="10">
        <v>22</v>
      </c>
      <c r="AO6" s="10">
        <v>11</v>
      </c>
      <c r="AP6" s="10">
        <f t="shared" si="4"/>
        <v>82</v>
      </c>
      <c r="AQ6" s="12">
        <v>1764</v>
      </c>
      <c r="AR6" s="10">
        <v>372</v>
      </c>
      <c r="AS6" s="10">
        <v>69</v>
      </c>
      <c r="AT6" s="10">
        <v>360</v>
      </c>
      <c r="AU6" s="10">
        <v>61</v>
      </c>
      <c r="AV6" s="10">
        <v>27</v>
      </c>
      <c r="AW6" s="10">
        <v>15</v>
      </c>
      <c r="AX6" s="8">
        <f t="shared" si="5"/>
        <v>103</v>
      </c>
    </row>
    <row r="7" spans="1:50">
      <c r="A7" s="8">
        <v>175421</v>
      </c>
      <c r="B7" s="3" t="s">
        <v>130</v>
      </c>
      <c r="C7" s="9">
        <v>391</v>
      </c>
      <c r="D7" s="10">
        <v>223</v>
      </c>
      <c r="E7" s="10">
        <v>24</v>
      </c>
      <c r="F7" s="10">
        <v>0</v>
      </c>
      <c r="G7" s="10">
        <v>12</v>
      </c>
      <c r="H7" s="10">
        <v>12</v>
      </c>
      <c r="I7" s="10">
        <v>0</v>
      </c>
      <c r="J7" s="10">
        <f t="shared" si="0"/>
        <v>24</v>
      </c>
      <c r="K7" s="9">
        <v>378</v>
      </c>
      <c r="L7" s="10">
        <v>224</v>
      </c>
      <c r="M7" s="10">
        <v>19</v>
      </c>
      <c r="N7" s="10">
        <v>0</v>
      </c>
      <c r="O7" s="10">
        <v>13</v>
      </c>
      <c r="P7" s="10">
        <v>12</v>
      </c>
      <c r="Q7" s="10">
        <v>3</v>
      </c>
      <c r="R7" s="10">
        <f t="shared" si="1"/>
        <v>28</v>
      </c>
      <c r="S7" s="9">
        <v>412</v>
      </c>
      <c r="T7" s="10">
        <v>192</v>
      </c>
      <c r="U7" s="10">
        <v>18</v>
      </c>
      <c r="V7" s="10">
        <v>0</v>
      </c>
      <c r="W7" s="10">
        <v>5</v>
      </c>
      <c r="X7" s="10">
        <v>11</v>
      </c>
      <c r="Y7" s="10">
        <v>2</v>
      </c>
      <c r="Z7" s="10">
        <f t="shared" si="2"/>
        <v>18</v>
      </c>
      <c r="AA7" s="9">
        <v>472</v>
      </c>
      <c r="AB7" s="10">
        <v>216</v>
      </c>
      <c r="AC7" s="10">
        <v>10</v>
      </c>
      <c r="AD7" s="10">
        <v>0</v>
      </c>
      <c r="AE7" s="10">
        <v>13</v>
      </c>
      <c r="AF7" s="10">
        <v>6</v>
      </c>
      <c r="AG7" s="10">
        <v>2</v>
      </c>
      <c r="AH7" s="10">
        <f t="shared" si="3"/>
        <v>21</v>
      </c>
      <c r="AI7" s="9">
        <v>462</v>
      </c>
      <c r="AJ7" s="10">
        <v>171</v>
      </c>
      <c r="AK7" s="10">
        <v>30</v>
      </c>
      <c r="AL7" s="10">
        <v>0</v>
      </c>
      <c r="AM7" s="10">
        <v>5</v>
      </c>
      <c r="AN7" s="10">
        <v>12</v>
      </c>
      <c r="AO7" s="10">
        <v>1</v>
      </c>
      <c r="AP7" s="10">
        <f t="shared" si="4"/>
        <v>18</v>
      </c>
      <c r="AQ7" s="12">
        <v>498</v>
      </c>
      <c r="AR7" s="10">
        <v>159</v>
      </c>
      <c r="AS7" s="10">
        <v>9</v>
      </c>
      <c r="AT7" s="10">
        <v>0</v>
      </c>
      <c r="AU7" s="10">
        <v>15</v>
      </c>
      <c r="AV7" s="10">
        <v>4</v>
      </c>
      <c r="AW7" s="10">
        <v>1</v>
      </c>
      <c r="AX7" s="8">
        <f t="shared" si="5"/>
        <v>20</v>
      </c>
    </row>
    <row r="8" spans="1:50">
      <c r="A8" s="8">
        <v>150145</v>
      </c>
      <c r="B8" s="3" t="s">
        <v>469</v>
      </c>
      <c r="C8" s="9">
        <v>305</v>
      </c>
      <c r="D8" s="10">
        <v>100</v>
      </c>
      <c r="E8" s="10">
        <v>37</v>
      </c>
      <c r="F8" s="10">
        <v>28</v>
      </c>
      <c r="G8" s="10">
        <v>4</v>
      </c>
      <c r="H8" s="10">
        <v>3</v>
      </c>
      <c r="I8" s="10">
        <v>8</v>
      </c>
      <c r="J8" s="10">
        <f t="shared" si="0"/>
        <v>15</v>
      </c>
      <c r="K8" s="9">
        <v>329</v>
      </c>
      <c r="L8" s="10">
        <v>95</v>
      </c>
      <c r="M8" s="10">
        <v>50</v>
      </c>
      <c r="N8" s="10">
        <v>18</v>
      </c>
      <c r="O8" s="10">
        <v>5</v>
      </c>
      <c r="P8" s="10">
        <v>8</v>
      </c>
      <c r="Q8" s="10">
        <v>14</v>
      </c>
      <c r="R8" s="10">
        <f t="shared" si="1"/>
        <v>27</v>
      </c>
      <c r="S8" s="9">
        <v>348</v>
      </c>
      <c r="T8" s="10">
        <v>131</v>
      </c>
      <c r="U8" s="10">
        <v>37</v>
      </c>
      <c r="V8" s="10">
        <v>45</v>
      </c>
      <c r="W8" s="10">
        <v>4</v>
      </c>
      <c r="X8" s="10">
        <v>1</v>
      </c>
      <c r="Y8" s="10">
        <v>10</v>
      </c>
      <c r="Z8" s="10">
        <f t="shared" si="2"/>
        <v>15</v>
      </c>
      <c r="AA8" s="9">
        <v>419</v>
      </c>
      <c r="AB8" s="10">
        <v>155</v>
      </c>
      <c r="AC8" s="10">
        <v>50</v>
      </c>
      <c r="AD8" s="10">
        <v>62</v>
      </c>
      <c r="AE8" s="10">
        <v>4</v>
      </c>
      <c r="AF8" s="10">
        <v>3</v>
      </c>
      <c r="AG8" s="10">
        <v>10</v>
      </c>
      <c r="AH8" s="10">
        <f t="shared" si="3"/>
        <v>17</v>
      </c>
      <c r="AI8" s="9">
        <v>465</v>
      </c>
      <c r="AJ8" s="10">
        <v>184</v>
      </c>
      <c r="AK8" s="10">
        <v>54</v>
      </c>
      <c r="AL8" s="10">
        <v>54</v>
      </c>
      <c r="AM8" s="10">
        <v>5</v>
      </c>
      <c r="AN8" s="10">
        <v>1</v>
      </c>
      <c r="AO8" s="10">
        <v>12</v>
      </c>
      <c r="AP8" s="10">
        <f t="shared" si="4"/>
        <v>18</v>
      </c>
      <c r="AQ8" s="12">
        <v>450</v>
      </c>
      <c r="AR8" s="10">
        <v>133</v>
      </c>
      <c r="AS8" s="10">
        <v>35</v>
      </c>
      <c r="AT8" s="10">
        <v>69</v>
      </c>
      <c r="AU8" s="10">
        <v>6</v>
      </c>
      <c r="AV8" s="10">
        <v>3</v>
      </c>
      <c r="AW8" s="10">
        <v>4</v>
      </c>
      <c r="AX8" s="8">
        <f t="shared" si="5"/>
        <v>13</v>
      </c>
    </row>
    <row r="9" spans="1:50">
      <c r="A9" s="8">
        <v>173160</v>
      </c>
      <c r="B9" s="3" t="s">
        <v>470</v>
      </c>
      <c r="C9" s="9">
        <v>730</v>
      </c>
      <c r="D9" s="10">
        <v>176</v>
      </c>
      <c r="E9" s="10">
        <v>98</v>
      </c>
      <c r="F9" s="10">
        <v>85</v>
      </c>
      <c r="G9" s="10">
        <v>21</v>
      </c>
      <c r="H9" s="10">
        <v>21</v>
      </c>
      <c r="I9" s="10">
        <v>16</v>
      </c>
      <c r="J9" s="10">
        <f t="shared" si="0"/>
        <v>58</v>
      </c>
      <c r="K9" s="9">
        <v>803</v>
      </c>
      <c r="L9" s="10">
        <v>191</v>
      </c>
      <c r="M9" s="10">
        <v>113</v>
      </c>
      <c r="N9" s="10">
        <v>107</v>
      </c>
      <c r="O9" s="10">
        <v>19</v>
      </c>
      <c r="P9" s="10">
        <v>18</v>
      </c>
      <c r="Q9" s="10">
        <v>11</v>
      </c>
      <c r="R9" s="10">
        <f t="shared" si="1"/>
        <v>48</v>
      </c>
      <c r="S9" s="9">
        <v>830</v>
      </c>
      <c r="T9" s="10">
        <v>211</v>
      </c>
      <c r="U9" s="10">
        <v>105</v>
      </c>
      <c r="V9" s="10">
        <v>121</v>
      </c>
      <c r="W9" s="10">
        <v>26</v>
      </c>
      <c r="X9" s="10">
        <v>25</v>
      </c>
      <c r="Y9" s="10">
        <v>13</v>
      </c>
      <c r="Z9" s="10">
        <f t="shared" si="2"/>
        <v>64</v>
      </c>
      <c r="AA9" s="9">
        <v>918</v>
      </c>
      <c r="AB9" s="10">
        <v>199</v>
      </c>
      <c r="AC9" s="10">
        <v>92</v>
      </c>
      <c r="AD9" s="10">
        <v>163</v>
      </c>
      <c r="AE9" s="10">
        <v>16</v>
      </c>
      <c r="AF9" s="10">
        <v>16</v>
      </c>
      <c r="AG9" s="10">
        <v>18</v>
      </c>
      <c r="AH9" s="10">
        <f t="shared" si="3"/>
        <v>50</v>
      </c>
      <c r="AI9" s="9">
        <v>933</v>
      </c>
      <c r="AJ9" s="10">
        <v>208</v>
      </c>
      <c r="AK9" s="10">
        <v>85</v>
      </c>
      <c r="AL9" s="10">
        <v>182</v>
      </c>
      <c r="AM9" s="10">
        <v>17</v>
      </c>
      <c r="AN9" s="10">
        <v>15</v>
      </c>
      <c r="AO9" s="10">
        <v>12</v>
      </c>
      <c r="AP9" s="10">
        <f t="shared" si="4"/>
        <v>44</v>
      </c>
      <c r="AQ9" s="12">
        <v>910</v>
      </c>
      <c r="AR9" s="10">
        <v>195</v>
      </c>
      <c r="AS9" s="10">
        <v>89</v>
      </c>
      <c r="AT9" s="10">
        <v>184</v>
      </c>
      <c r="AU9" s="10">
        <v>13</v>
      </c>
      <c r="AV9" s="10">
        <v>11</v>
      </c>
      <c r="AW9" s="10">
        <v>3</v>
      </c>
      <c r="AX9" s="8">
        <f t="shared" si="5"/>
        <v>27</v>
      </c>
    </row>
    <row r="10" spans="1:50">
      <c r="A10" s="8">
        <v>110097</v>
      </c>
      <c r="B10" s="3" t="s">
        <v>133</v>
      </c>
      <c r="C10" s="9">
        <v>690</v>
      </c>
      <c r="D10" s="10">
        <v>136</v>
      </c>
      <c r="E10" s="10">
        <v>61</v>
      </c>
      <c r="F10" s="10">
        <v>32</v>
      </c>
      <c r="G10" s="10">
        <v>29</v>
      </c>
      <c r="H10" s="10">
        <v>11</v>
      </c>
      <c r="I10" s="10">
        <v>12</v>
      </c>
      <c r="J10" s="10">
        <f t="shared" si="0"/>
        <v>52</v>
      </c>
      <c r="K10" s="9">
        <v>778</v>
      </c>
      <c r="L10" s="10">
        <v>204</v>
      </c>
      <c r="M10" s="10">
        <v>67</v>
      </c>
      <c r="N10" s="10">
        <v>26</v>
      </c>
      <c r="O10" s="10">
        <v>22</v>
      </c>
      <c r="P10" s="10">
        <v>12</v>
      </c>
      <c r="Q10" s="10">
        <v>9</v>
      </c>
      <c r="R10" s="10">
        <f t="shared" si="1"/>
        <v>43</v>
      </c>
      <c r="S10" s="9">
        <v>896</v>
      </c>
      <c r="T10" s="10">
        <v>237</v>
      </c>
      <c r="U10" s="10">
        <v>48</v>
      </c>
      <c r="V10" s="10">
        <v>32</v>
      </c>
      <c r="W10" s="10">
        <v>42</v>
      </c>
      <c r="X10" s="10">
        <v>10</v>
      </c>
      <c r="Y10" s="10">
        <v>10</v>
      </c>
      <c r="Z10" s="10">
        <f t="shared" si="2"/>
        <v>62</v>
      </c>
      <c r="AA10" s="9">
        <v>913</v>
      </c>
      <c r="AB10" s="10">
        <v>236</v>
      </c>
      <c r="AC10" s="10">
        <v>44</v>
      </c>
      <c r="AD10" s="10">
        <v>32</v>
      </c>
      <c r="AE10" s="10">
        <v>39</v>
      </c>
      <c r="AF10" s="10">
        <v>18</v>
      </c>
      <c r="AG10" s="10">
        <v>15</v>
      </c>
      <c r="AH10" s="10">
        <f t="shared" si="3"/>
        <v>72</v>
      </c>
      <c r="AI10" s="9">
        <v>897</v>
      </c>
      <c r="AJ10" s="10">
        <v>163</v>
      </c>
      <c r="AK10" s="10">
        <v>71</v>
      </c>
      <c r="AL10" s="10">
        <v>37</v>
      </c>
      <c r="AM10" s="10">
        <v>31</v>
      </c>
      <c r="AN10" s="10">
        <v>19</v>
      </c>
      <c r="AO10" s="10">
        <v>8</v>
      </c>
      <c r="AP10" s="10">
        <f t="shared" si="4"/>
        <v>58</v>
      </c>
      <c r="AQ10" s="12">
        <v>932</v>
      </c>
      <c r="AR10" s="10">
        <v>108</v>
      </c>
      <c r="AS10" s="10">
        <v>51</v>
      </c>
      <c r="AT10" s="10">
        <v>39</v>
      </c>
      <c r="AU10" s="10">
        <v>41</v>
      </c>
      <c r="AV10" s="10">
        <v>13</v>
      </c>
      <c r="AW10" s="10">
        <v>14</v>
      </c>
      <c r="AX10" s="8">
        <f t="shared" si="5"/>
        <v>68</v>
      </c>
    </row>
    <row r="11" spans="1:50">
      <c r="A11" s="8">
        <v>201371</v>
      </c>
      <c r="B11" s="3" t="s">
        <v>135</v>
      </c>
      <c r="C11" s="9">
        <v>250</v>
      </c>
      <c r="D11" s="10">
        <v>88</v>
      </c>
      <c r="E11" s="10">
        <v>56</v>
      </c>
      <c r="F11" s="10">
        <v>0</v>
      </c>
      <c r="G11" s="10">
        <v>5</v>
      </c>
      <c r="H11" s="10">
        <v>4</v>
      </c>
      <c r="I11" s="10">
        <v>2</v>
      </c>
      <c r="J11" s="10">
        <f t="shared" si="0"/>
        <v>11</v>
      </c>
      <c r="K11" s="9">
        <v>263</v>
      </c>
      <c r="L11" s="10">
        <v>71</v>
      </c>
      <c r="M11" s="10">
        <v>65</v>
      </c>
      <c r="N11" s="10">
        <v>0</v>
      </c>
      <c r="O11" s="10">
        <v>7</v>
      </c>
      <c r="P11" s="10">
        <v>3</v>
      </c>
      <c r="Q11" s="10">
        <v>2</v>
      </c>
      <c r="R11" s="10">
        <f t="shared" si="1"/>
        <v>12</v>
      </c>
      <c r="S11" s="9">
        <v>274</v>
      </c>
      <c r="T11" s="10">
        <v>83</v>
      </c>
      <c r="U11" s="10">
        <v>59</v>
      </c>
      <c r="V11" s="10">
        <v>0</v>
      </c>
      <c r="W11" s="10">
        <v>8</v>
      </c>
      <c r="X11" s="10">
        <v>7</v>
      </c>
      <c r="Y11" s="10">
        <v>2</v>
      </c>
      <c r="Z11" s="10">
        <f t="shared" si="2"/>
        <v>17</v>
      </c>
      <c r="AA11" s="9">
        <v>240</v>
      </c>
      <c r="AB11" s="10">
        <v>95</v>
      </c>
      <c r="AC11" s="10">
        <v>41</v>
      </c>
      <c r="AD11" s="10">
        <v>0</v>
      </c>
      <c r="AE11" s="10">
        <v>8</v>
      </c>
      <c r="AF11" s="10">
        <v>14</v>
      </c>
      <c r="AG11" s="10">
        <v>3</v>
      </c>
      <c r="AH11" s="10">
        <f t="shared" si="3"/>
        <v>25</v>
      </c>
      <c r="AI11" s="9">
        <v>272</v>
      </c>
      <c r="AJ11" s="10">
        <v>100</v>
      </c>
      <c r="AK11" s="10">
        <v>47</v>
      </c>
      <c r="AL11" s="10">
        <v>0</v>
      </c>
      <c r="AM11" s="10">
        <v>14</v>
      </c>
      <c r="AN11" s="10">
        <v>9</v>
      </c>
      <c r="AO11" s="10">
        <v>4</v>
      </c>
      <c r="AP11" s="10">
        <f t="shared" si="4"/>
        <v>27</v>
      </c>
      <c r="AQ11" s="12">
        <v>209</v>
      </c>
      <c r="AR11" s="10">
        <v>82</v>
      </c>
      <c r="AS11" s="10">
        <v>33</v>
      </c>
      <c r="AT11" s="10">
        <v>0</v>
      </c>
      <c r="AU11" s="10">
        <v>6</v>
      </c>
      <c r="AV11" s="10">
        <v>5</v>
      </c>
      <c r="AW11" s="10">
        <v>0</v>
      </c>
      <c r="AX11" s="8">
        <f t="shared" si="5"/>
        <v>11</v>
      </c>
    </row>
    <row r="12" spans="1:50">
      <c r="A12" s="8">
        <v>219790</v>
      </c>
      <c r="B12" s="3" t="s">
        <v>136</v>
      </c>
      <c r="C12" s="9">
        <v>128</v>
      </c>
      <c r="D12" s="10">
        <v>33</v>
      </c>
      <c r="E12" s="10">
        <v>22</v>
      </c>
      <c r="F12" s="10">
        <v>0</v>
      </c>
      <c r="G12" s="10">
        <v>6</v>
      </c>
      <c r="H12" s="10">
        <v>8</v>
      </c>
      <c r="I12" s="10">
        <v>0</v>
      </c>
      <c r="J12" s="10">
        <f t="shared" si="0"/>
        <v>14</v>
      </c>
      <c r="K12" s="9">
        <v>176</v>
      </c>
      <c r="L12" s="10">
        <v>72</v>
      </c>
      <c r="M12" s="10">
        <v>19</v>
      </c>
      <c r="N12" s="10">
        <v>0</v>
      </c>
      <c r="O12" s="10">
        <v>6</v>
      </c>
      <c r="P12" s="10">
        <v>8</v>
      </c>
      <c r="Q12" s="10">
        <v>0</v>
      </c>
      <c r="R12" s="10">
        <f t="shared" si="1"/>
        <v>14</v>
      </c>
      <c r="S12" s="9">
        <v>248</v>
      </c>
      <c r="T12" s="10">
        <v>153</v>
      </c>
      <c r="U12" s="10">
        <v>15</v>
      </c>
      <c r="V12" s="10">
        <v>0</v>
      </c>
      <c r="W12" s="10">
        <v>7</v>
      </c>
      <c r="X12" s="10">
        <v>2</v>
      </c>
      <c r="Y12" s="10">
        <v>2</v>
      </c>
      <c r="Z12" s="10">
        <f t="shared" si="2"/>
        <v>11</v>
      </c>
      <c r="AA12" s="9">
        <v>305</v>
      </c>
      <c r="AB12" s="10">
        <v>185</v>
      </c>
      <c r="AC12" s="10">
        <v>20</v>
      </c>
      <c r="AD12" s="10">
        <v>0</v>
      </c>
      <c r="AE12" s="10">
        <v>9</v>
      </c>
      <c r="AF12" s="10">
        <v>5</v>
      </c>
      <c r="AG12" s="10">
        <v>2</v>
      </c>
      <c r="AH12" s="10">
        <f t="shared" si="3"/>
        <v>16</v>
      </c>
      <c r="AI12" s="9">
        <v>309</v>
      </c>
      <c r="AJ12" s="10">
        <v>167</v>
      </c>
      <c r="AK12" s="10">
        <v>25</v>
      </c>
      <c r="AL12" s="10">
        <v>0</v>
      </c>
      <c r="AM12" s="10">
        <v>4</v>
      </c>
      <c r="AN12" s="10">
        <v>6</v>
      </c>
      <c r="AO12" s="10">
        <v>2</v>
      </c>
      <c r="AP12" s="10">
        <f t="shared" si="4"/>
        <v>12</v>
      </c>
      <c r="AQ12" s="12">
        <v>304</v>
      </c>
      <c r="AR12" s="10">
        <v>146</v>
      </c>
      <c r="AS12" s="10">
        <v>34</v>
      </c>
      <c r="AT12" s="10">
        <v>0</v>
      </c>
      <c r="AU12" s="10">
        <v>17</v>
      </c>
      <c r="AV12" s="10">
        <v>5</v>
      </c>
      <c r="AW12" s="10">
        <v>2</v>
      </c>
      <c r="AX12" s="8">
        <f t="shared" si="5"/>
        <v>24</v>
      </c>
    </row>
    <row r="13" spans="1:50">
      <c r="A13" s="8">
        <v>110361</v>
      </c>
      <c r="B13" s="3" t="s">
        <v>137</v>
      </c>
      <c r="C13" s="9">
        <v>430</v>
      </c>
      <c r="D13" s="10">
        <v>60</v>
      </c>
      <c r="E13" s="10">
        <v>0</v>
      </c>
      <c r="F13" s="10">
        <v>0</v>
      </c>
      <c r="G13" s="10">
        <v>23</v>
      </c>
      <c r="H13" s="10">
        <v>15</v>
      </c>
      <c r="I13" s="10">
        <v>4</v>
      </c>
      <c r="J13" s="10">
        <f t="shared" si="0"/>
        <v>42</v>
      </c>
      <c r="K13" s="9">
        <v>595</v>
      </c>
      <c r="L13" s="10">
        <v>77</v>
      </c>
      <c r="M13" s="10">
        <v>0</v>
      </c>
      <c r="N13" s="10">
        <v>0</v>
      </c>
      <c r="O13" s="10">
        <v>27</v>
      </c>
      <c r="P13" s="10">
        <v>23</v>
      </c>
      <c r="Q13" s="10">
        <v>17</v>
      </c>
      <c r="R13" s="10">
        <f t="shared" si="1"/>
        <v>67</v>
      </c>
      <c r="S13" s="9">
        <v>648</v>
      </c>
      <c r="T13" s="10">
        <v>113</v>
      </c>
      <c r="U13" s="10">
        <v>0</v>
      </c>
      <c r="V13" s="10">
        <v>3</v>
      </c>
      <c r="W13" s="10">
        <v>33</v>
      </c>
      <c r="X13" s="10">
        <v>22</v>
      </c>
      <c r="Y13" s="10">
        <v>29</v>
      </c>
      <c r="Z13" s="10">
        <f t="shared" si="2"/>
        <v>84</v>
      </c>
      <c r="AA13" s="9">
        <v>739</v>
      </c>
      <c r="AB13" s="10">
        <v>122</v>
      </c>
      <c r="AC13" s="10">
        <v>20</v>
      </c>
      <c r="AD13" s="10">
        <v>45</v>
      </c>
      <c r="AE13" s="10">
        <v>36</v>
      </c>
      <c r="AF13" s="10">
        <v>25</v>
      </c>
      <c r="AG13" s="10">
        <v>31</v>
      </c>
      <c r="AH13" s="10">
        <f t="shared" si="3"/>
        <v>92</v>
      </c>
      <c r="AI13" s="9">
        <v>850</v>
      </c>
      <c r="AJ13" s="10">
        <v>113</v>
      </c>
      <c r="AK13" s="10">
        <v>30</v>
      </c>
      <c r="AL13" s="10">
        <v>65</v>
      </c>
      <c r="AM13" s="10">
        <v>27</v>
      </c>
      <c r="AN13" s="10">
        <v>16</v>
      </c>
      <c r="AO13" s="10">
        <v>33</v>
      </c>
      <c r="AP13" s="10">
        <f t="shared" si="4"/>
        <v>76</v>
      </c>
      <c r="AQ13" s="12">
        <v>1057</v>
      </c>
      <c r="AR13" s="10">
        <v>129</v>
      </c>
      <c r="AS13" s="10">
        <v>48</v>
      </c>
      <c r="AT13" s="10">
        <v>104</v>
      </c>
      <c r="AU13" s="10">
        <v>30</v>
      </c>
      <c r="AV13" s="10">
        <v>17</v>
      </c>
      <c r="AW13" s="10">
        <v>35</v>
      </c>
      <c r="AX13" s="8">
        <f t="shared" si="5"/>
        <v>82</v>
      </c>
    </row>
    <row r="14" spans="1:50">
      <c r="A14" s="8">
        <v>169080</v>
      </c>
      <c r="B14" s="3" t="s">
        <v>138</v>
      </c>
      <c r="C14" s="9">
        <v>952</v>
      </c>
      <c r="D14" s="10">
        <v>126</v>
      </c>
      <c r="E14" s="10">
        <v>81</v>
      </c>
      <c r="F14" s="10">
        <v>51</v>
      </c>
      <c r="G14" s="10">
        <v>64</v>
      </c>
      <c r="H14" s="10">
        <v>28</v>
      </c>
      <c r="I14" s="10">
        <v>38</v>
      </c>
      <c r="J14" s="10">
        <f t="shared" si="0"/>
        <v>130</v>
      </c>
      <c r="K14" s="9">
        <v>1030</v>
      </c>
      <c r="L14" s="10">
        <v>118</v>
      </c>
      <c r="M14" s="10">
        <v>86</v>
      </c>
      <c r="N14" s="10">
        <v>57</v>
      </c>
      <c r="O14" s="10">
        <v>43</v>
      </c>
      <c r="P14" s="10">
        <v>53</v>
      </c>
      <c r="Q14" s="10">
        <v>39</v>
      </c>
      <c r="R14" s="10">
        <f t="shared" si="1"/>
        <v>135</v>
      </c>
      <c r="S14" s="9">
        <v>927</v>
      </c>
      <c r="T14" s="10">
        <v>131</v>
      </c>
      <c r="U14" s="10">
        <v>67</v>
      </c>
      <c r="V14" s="10">
        <v>61</v>
      </c>
      <c r="W14" s="10">
        <v>39</v>
      </c>
      <c r="X14" s="10">
        <v>28</v>
      </c>
      <c r="Y14" s="10">
        <v>39</v>
      </c>
      <c r="Z14" s="10">
        <f t="shared" si="2"/>
        <v>106</v>
      </c>
      <c r="AA14" s="9">
        <v>1038</v>
      </c>
      <c r="AB14" s="10">
        <v>144</v>
      </c>
      <c r="AC14" s="10">
        <v>107</v>
      </c>
      <c r="AD14" s="10">
        <v>61</v>
      </c>
      <c r="AE14" s="10">
        <v>44</v>
      </c>
      <c r="AF14" s="10">
        <v>23</v>
      </c>
      <c r="AG14" s="10">
        <v>36</v>
      </c>
      <c r="AH14" s="10">
        <f t="shared" si="3"/>
        <v>103</v>
      </c>
      <c r="AI14" s="9">
        <v>905</v>
      </c>
      <c r="AJ14" s="10">
        <v>118</v>
      </c>
      <c r="AK14" s="10">
        <v>109</v>
      </c>
      <c r="AL14" s="10">
        <v>60</v>
      </c>
      <c r="AM14" s="10">
        <v>31</v>
      </c>
      <c r="AN14" s="10">
        <v>16</v>
      </c>
      <c r="AO14" s="10">
        <v>36</v>
      </c>
      <c r="AP14" s="10">
        <f t="shared" si="4"/>
        <v>83</v>
      </c>
      <c r="AQ14" s="12">
        <v>1000</v>
      </c>
      <c r="AR14" s="10">
        <v>124</v>
      </c>
      <c r="AS14" s="10">
        <v>130</v>
      </c>
      <c r="AT14" s="10">
        <v>65</v>
      </c>
      <c r="AU14" s="10">
        <v>35</v>
      </c>
      <c r="AV14" s="10">
        <v>14</v>
      </c>
      <c r="AW14" s="10">
        <v>39</v>
      </c>
      <c r="AX14" s="8">
        <f t="shared" si="5"/>
        <v>88</v>
      </c>
    </row>
    <row r="15" spans="1:50">
      <c r="A15" s="8">
        <v>156365</v>
      </c>
      <c r="B15" s="3" t="s">
        <v>139</v>
      </c>
      <c r="C15" s="9">
        <v>225</v>
      </c>
      <c r="D15" s="10">
        <v>56</v>
      </c>
      <c r="E15" s="10">
        <v>38</v>
      </c>
      <c r="F15" s="10">
        <v>0</v>
      </c>
      <c r="G15" s="10">
        <v>4</v>
      </c>
      <c r="H15" s="10">
        <v>3</v>
      </c>
      <c r="I15" s="10">
        <v>0</v>
      </c>
      <c r="J15" s="10">
        <f t="shared" si="0"/>
        <v>7</v>
      </c>
      <c r="K15" s="9">
        <v>191</v>
      </c>
      <c r="L15" s="10">
        <v>46</v>
      </c>
      <c r="M15" s="10">
        <v>23</v>
      </c>
      <c r="N15" s="10">
        <v>0</v>
      </c>
      <c r="O15" s="10">
        <v>5</v>
      </c>
      <c r="P15" s="10">
        <v>5</v>
      </c>
      <c r="Q15" s="10">
        <v>0</v>
      </c>
      <c r="R15" s="10">
        <f t="shared" si="1"/>
        <v>10</v>
      </c>
      <c r="S15" s="9">
        <v>233</v>
      </c>
      <c r="T15" s="10">
        <v>46</v>
      </c>
      <c r="U15" s="10">
        <v>45</v>
      </c>
      <c r="V15" s="10">
        <v>0</v>
      </c>
      <c r="W15" s="10">
        <v>4</v>
      </c>
      <c r="X15" s="10">
        <v>1</v>
      </c>
      <c r="Y15" s="10">
        <v>0</v>
      </c>
      <c r="Z15" s="10">
        <f t="shared" si="2"/>
        <v>5</v>
      </c>
      <c r="AA15" s="9">
        <v>266</v>
      </c>
      <c r="AB15" s="10">
        <v>59</v>
      </c>
      <c r="AC15" s="10">
        <v>50</v>
      </c>
      <c r="AD15" s="10">
        <v>0</v>
      </c>
      <c r="AE15" s="10">
        <v>8</v>
      </c>
      <c r="AF15" s="10">
        <v>4</v>
      </c>
      <c r="AG15" s="10">
        <v>0</v>
      </c>
      <c r="AH15" s="10">
        <f t="shared" si="3"/>
        <v>12</v>
      </c>
      <c r="AI15" s="9">
        <v>334</v>
      </c>
      <c r="AJ15" s="10">
        <v>52</v>
      </c>
      <c r="AK15" s="10">
        <v>60</v>
      </c>
      <c r="AL15" s="10">
        <v>0</v>
      </c>
      <c r="AM15" s="10">
        <v>5</v>
      </c>
      <c r="AN15" s="10">
        <v>9</v>
      </c>
      <c r="AO15" s="10">
        <v>0</v>
      </c>
      <c r="AP15" s="10">
        <f t="shared" si="4"/>
        <v>14</v>
      </c>
      <c r="AQ15" s="12">
        <v>357</v>
      </c>
      <c r="AR15" s="10">
        <v>49</v>
      </c>
      <c r="AS15" s="10">
        <v>63</v>
      </c>
      <c r="AT15" s="10">
        <v>14</v>
      </c>
      <c r="AU15" s="10">
        <v>7</v>
      </c>
      <c r="AV15" s="10">
        <v>4</v>
      </c>
      <c r="AW15" s="10">
        <v>0</v>
      </c>
      <c r="AX15" s="8">
        <f t="shared" si="5"/>
        <v>11</v>
      </c>
    </row>
    <row r="16" spans="1:50">
      <c r="A16" s="8">
        <v>219806</v>
      </c>
      <c r="B16" s="3" t="s">
        <v>140</v>
      </c>
      <c r="C16" s="9">
        <v>428</v>
      </c>
      <c r="D16" s="10">
        <v>48</v>
      </c>
      <c r="E16" s="10">
        <v>83</v>
      </c>
      <c r="F16" s="10">
        <v>14</v>
      </c>
      <c r="G16" s="10">
        <v>10</v>
      </c>
      <c r="H16" s="10">
        <v>16</v>
      </c>
      <c r="I16" s="10">
        <v>33</v>
      </c>
      <c r="J16" s="10">
        <f t="shared" si="0"/>
        <v>59</v>
      </c>
      <c r="K16" s="9">
        <v>403</v>
      </c>
      <c r="L16" s="10">
        <v>69</v>
      </c>
      <c r="M16" s="10">
        <v>82</v>
      </c>
      <c r="N16" s="10">
        <v>33</v>
      </c>
      <c r="O16" s="10">
        <v>5</v>
      </c>
      <c r="P16" s="10">
        <v>12</v>
      </c>
      <c r="Q16" s="10">
        <v>23</v>
      </c>
      <c r="R16" s="10">
        <f t="shared" si="1"/>
        <v>40</v>
      </c>
      <c r="S16" s="9">
        <v>380</v>
      </c>
      <c r="T16" s="10">
        <v>45</v>
      </c>
      <c r="U16" s="10">
        <v>53</v>
      </c>
      <c r="V16" s="10">
        <v>64</v>
      </c>
      <c r="W16" s="10">
        <v>7</v>
      </c>
      <c r="X16" s="10">
        <v>11</v>
      </c>
      <c r="Y16" s="10">
        <v>17</v>
      </c>
      <c r="Z16" s="10">
        <f t="shared" si="2"/>
        <v>35</v>
      </c>
      <c r="AA16" s="9">
        <v>328</v>
      </c>
      <c r="AB16" s="10">
        <v>56</v>
      </c>
      <c r="AC16" s="10">
        <v>51</v>
      </c>
      <c r="AD16" s="10">
        <v>1</v>
      </c>
      <c r="AE16" s="10">
        <v>7</v>
      </c>
      <c r="AF16" s="10">
        <v>9</v>
      </c>
      <c r="AG16" s="10">
        <v>15</v>
      </c>
      <c r="AH16" s="10">
        <f t="shared" si="3"/>
        <v>31</v>
      </c>
      <c r="AI16" s="9">
        <v>337</v>
      </c>
      <c r="AJ16" s="10">
        <v>62</v>
      </c>
      <c r="AK16" s="10">
        <v>49</v>
      </c>
      <c r="AL16" s="10">
        <v>40</v>
      </c>
      <c r="AM16" s="10">
        <v>4</v>
      </c>
      <c r="AN16" s="10">
        <v>3</v>
      </c>
      <c r="AO16" s="10">
        <v>16</v>
      </c>
      <c r="AP16" s="10">
        <f t="shared" si="4"/>
        <v>23</v>
      </c>
      <c r="AQ16" s="12">
        <v>382</v>
      </c>
      <c r="AR16" s="10">
        <v>72</v>
      </c>
      <c r="AS16" s="10">
        <v>51</v>
      </c>
      <c r="AT16" s="10">
        <v>38</v>
      </c>
      <c r="AU16" s="10">
        <v>7</v>
      </c>
      <c r="AV16" s="10">
        <v>2</v>
      </c>
      <c r="AW16" s="10">
        <v>23</v>
      </c>
      <c r="AX16" s="8">
        <f t="shared" si="5"/>
        <v>32</v>
      </c>
    </row>
    <row r="17" spans="1:50">
      <c r="A17" s="8">
        <v>201654</v>
      </c>
      <c r="B17" s="3" t="s">
        <v>141</v>
      </c>
      <c r="C17" s="9">
        <v>671</v>
      </c>
      <c r="D17" s="10">
        <v>99</v>
      </c>
      <c r="E17" s="10">
        <v>134</v>
      </c>
      <c r="F17" s="10">
        <v>44</v>
      </c>
      <c r="G17" s="10">
        <v>27</v>
      </c>
      <c r="H17" s="10">
        <v>14</v>
      </c>
      <c r="I17" s="10">
        <v>2</v>
      </c>
      <c r="J17" s="10">
        <f t="shared" si="0"/>
        <v>43</v>
      </c>
      <c r="K17" s="9">
        <v>685</v>
      </c>
      <c r="L17" s="10">
        <v>90</v>
      </c>
      <c r="M17" s="10">
        <v>132</v>
      </c>
      <c r="N17" s="10">
        <v>65</v>
      </c>
      <c r="O17" s="10">
        <v>19</v>
      </c>
      <c r="P17" s="10">
        <v>13</v>
      </c>
      <c r="Q17" s="10">
        <v>3</v>
      </c>
      <c r="R17" s="10">
        <f t="shared" si="1"/>
        <v>35</v>
      </c>
      <c r="S17" s="9">
        <v>674</v>
      </c>
      <c r="T17" s="10">
        <v>102</v>
      </c>
      <c r="U17" s="10">
        <v>92</v>
      </c>
      <c r="V17" s="10">
        <v>73</v>
      </c>
      <c r="W17" s="10">
        <v>23</v>
      </c>
      <c r="X17" s="10">
        <v>16</v>
      </c>
      <c r="Y17" s="10">
        <v>5</v>
      </c>
      <c r="Z17" s="10">
        <f t="shared" si="2"/>
        <v>44</v>
      </c>
      <c r="AA17" s="9">
        <v>676</v>
      </c>
      <c r="AB17" s="10">
        <v>81</v>
      </c>
      <c r="AC17" s="10">
        <v>108</v>
      </c>
      <c r="AD17" s="10">
        <v>83</v>
      </c>
      <c r="AE17" s="10">
        <v>16</v>
      </c>
      <c r="AF17" s="10">
        <v>16</v>
      </c>
      <c r="AG17" s="10">
        <v>4</v>
      </c>
      <c r="AH17" s="10">
        <f t="shared" si="3"/>
        <v>36</v>
      </c>
      <c r="AI17" s="9">
        <v>665</v>
      </c>
      <c r="AJ17" s="10">
        <v>74</v>
      </c>
      <c r="AK17" s="10">
        <v>78</v>
      </c>
      <c r="AL17" s="10">
        <v>82</v>
      </c>
      <c r="AM17" s="10">
        <v>15</v>
      </c>
      <c r="AN17" s="10">
        <v>21</v>
      </c>
      <c r="AO17" s="10">
        <v>4</v>
      </c>
      <c r="AP17" s="10">
        <f t="shared" si="4"/>
        <v>40</v>
      </c>
      <c r="AQ17" s="12">
        <v>761</v>
      </c>
      <c r="AR17" s="10">
        <v>89</v>
      </c>
      <c r="AS17" s="10">
        <v>74</v>
      </c>
      <c r="AT17" s="10">
        <v>88</v>
      </c>
      <c r="AU17" s="10">
        <v>23</v>
      </c>
      <c r="AV17" s="10">
        <v>13</v>
      </c>
      <c r="AW17" s="10">
        <v>2</v>
      </c>
      <c r="AX17" s="8">
        <f t="shared" si="5"/>
        <v>38</v>
      </c>
    </row>
    <row r="18" spans="1:50">
      <c r="A18" s="8">
        <v>217688</v>
      </c>
      <c r="B18" s="3" t="s">
        <v>142</v>
      </c>
      <c r="C18" s="9">
        <v>327</v>
      </c>
      <c r="D18" s="10">
        <v>58</v>
      </c>
      <c r="E18" s="10">
        <v>64</v>
      </c>
      <c r="F18" s="10">
        <v>20</v>
      </c>
      <c r="G18" s="10">
        <v>6</v>
      </c>
      <c r="H18" s="10">
        <v>5</v>
      </c>
      <c r="I18" s="10">
        <v>12</v>
      </c>
      <c r="J18" s="10">
        <f t="shared" si="0"/>
        <v>23</v>
      </c>
      <c r="K18" s="9">
        <v>413</v>
      </c>
      <c r="L18" s="10">
        <v>76</v>
      </c>
      <c r="M18" s="10">
        <v>73</v>
      </c>
      <c r="N18" s="10">
        <v>18</v>
      </c>
      <c r="O18" s="10">
        <v>9</v>
      </c>
      <c r="P18" s="10">
        <v>10</v>
      </c>
      <c r="Q18" s="10">
        <v>30</v>
      </c>
      <c r="R18" s="10">
        <f t="shared" si="1"/>
        <v>49</v>
      </c>
      <c r="S18" s="9">
        <v>456</v>
      </c>
      <c r="T18" s="10">
        <v>95</v>
      </c>
      <c r="U18" s="10">
        <v>49</v>
      </c>
      <c r="V18" s="10">
        <v>19</v>
      </c>
      <c r="W18" s="10">
        <v>8</v>
      </c>
      <c r="X18" s="10">
        <v>9</v>
      </c>
      <c r="Y18" s="10">
        <v>23</v>
      </c>
      <c r="Z18" s="10">
        <f t="shared" si="2"/>
        <v>40</v>
      </c>
      <c r="AA18" s="9">
        <v>485</v>
      </c>
      <c r="AB18" s="10">
        <v>142</v>
      </c>
      <c r="AC18" s="10">
        <v>41</v>
      </c>
      <c r="AD18" s="10">
        <v>22</v>
      </c>
      <c r="AE18" s="10">
        <v>4</v>
      </c>
      <c r="AF18" s="10">
        <v>12</v>
      </c>
      <c r="AG18" s="10">
        <v>24</v>
      </c>
      <c r="AH18" s="10">
        <f t="shared" si="3"/>
        <v>40</v>
      </c>
      <c r="AI18" s="9">
        <v>433</v>
      </c>
      <c r="AJ18" s="10">
        <v>95</v>
      </c>
      <c r="AK18" s="10">
        <v>30</v>
      </c>
      <c r="AL18" s="10">
        <v>27</v>
      </c>
      <c r="AM18" s="10">
        <v>9</v>
      </c>
      <c r="AN18" s="10">
        <v>10</v>
      </c>
      <c r="AO18" s="10">
        <v>18</v>
      </c>
      <c r="AP18" s="10">
        <f t="shared" si="4"/>
        <v>37</v>
      </c>
      <c r="AQ18" s="12">
        <v>505</v>
      </c>
      <c r="AR18" s="10">
        <v>77</v>
      </c>
      <c r="AS18" s="10">
        <v>47</v>
      </c>
      <c r="AT18" s="10">
        <v>41</v>
      </c>
      <c r="AU18" s="10">
        <v>7</v>
      </c>
      <c r="AV18" s="10">
        <v>12</v>
      </c>
      <c r="AW18" s="10">
        <v>19</v>
      </c>
      <c r="AX18" s="8">
        <f t="shared" si="5"/>
        <v>38</v>
      </c>
    </row>
    <row r="19" spans="1:50">
      <c r="A19" s="8">
        <v>178697</v>
      </c>
      <c r="B19" s="3" t="s">
        <v>143</v>
      </c>
      <c r="C19" s="9">
        <v>304</v>
      </c>
      <c r="D19" s="10">
        <v>58</v>
      </c>
      <c r="E19" s="10">
        <v>52</v>
      </c>
      <c r="F19" s="10">
        <v>0</v>
      </c>
      <c r="G19" s="10">
        <v>7</v>
      </c>
      <c r="H19" s="10">
        <v>8</v>
      </c>
      <c r="I19" s="10">
        <v>6</v>
      </c>
      <c r="J19" s="10">
        <f t="shared" si="0"/>
        <v>21</v>
      </c>
      <c r="K19" s="9">
        <v>283</v>
      </c>
      <c r="L19" s="10">
        <v>60</v>
      </c>
      <c r="M19" s="10">
        <v>44</v>
      </c>
      <c r="N19" s="10">
        <v>0</v>
      </c>
      <c r="O19" s="10">
        <v>13</v>
      </c>
      <c r="P19" s="10">
        <v>9</v>
      </c>
      <c r="Q19" s="10">
        <v>9</v>
      </c>
      <c r="R19" s="10">
        <f t="shared" si="1"/>
        <v>31</v>
      </c>
      <c r="S19" s="9">
        <v>324</v>
      </c>
      <c r="T19" s="10">
        <v>64</v>
      </c>
      <c r="U19" s="10">
        <v>38</v>
      </c>
      <c r="V19" s="10">
        <v>0</v>
      </c>
      <c r="W19" s="10">
        <v>21</v>
      </c>
      <c r="X19" s="10">
        <v>4</v>
      </c>
      <c r="Y19" s="10">
        <v>18</v>
      </c>
      <c r="Z19" s="10">
        <f t="shared" si="2"/>
        <v>43</v>
      </c>
      <c r="AA19" s="9">
        <v>341</v>
      </c>
      <c r="AB19" s="10">
        <v>43</v>
      </c>
      <c r="AC19" s="10">
        <v>49</v>
      </c>
      <c r="AD19" s="10">
        <v>16</v>
      </c>
      <c r="AE19" s="10">
        <v>17</v>
      </c>
      <c r="AF19" s="10">
        <v>9</v>
      </c>
      <c r="AG19" s="10">
        <v>9</v>
      </c>
      <c r="AH19" s="10">
        <f t="shared" si="3"/>
        <v>35</v>
      </c>
      <c r="AI19" s="9">
        <v>352</v>
      </c>
      <c r="AJ19" s="10">
        <v>55</v>
      </c>
      <c r="AK19" s="10">
        <v>58</v>
      </c>
      <c r="AL19" s="10">
        <v>16</v>
      </c>
      <c r="AM19" s="10">
        <v>12</v>
      </c>
      <c r="AN19" s="10">
        <v>5</v>
      </c>
      <c r="AO19" s="10">
        <v>5</v>
      </c>
      <c r="AP19" s="10">
        <f t="shared" si="4"/>
        <v>22</v>
      </c>
      <c r="AQ19" s="12">
        <v>365</v>
      </c>
      <c r="AR19" s="10">
        <v>60</v>
      </c>
      <c r="AS19" s="10">
        <v>48</v>
      </c>
      <c r="AT19" s="10">
        <v>14</v>
      </c>
      <c r="AU19" s="10">
        <v>13</v>
      </c>
      <c r="AV19" s="10">
        <v>7</v>
      </c>
      <c r="AW19" s="10">
        <v>6</v>
      </c>
      <c r="AX19" s="8">
        <f t="shared" si="5"/>
        <v>26</v>
      </c>
    </row>
    <row r="20" spans="1:50">
      <c r="A20" s="8">
        <v>126669</v>
      </c>
      <c r="B20" s="3" t="s">
        <v>144</v>
      </c>
      <c r="C20" s="9">
        <v>476</v>
      </c>
      <c r="D20" s="10">
        <v>190</v>
      </c>
      <c r="E20" s="10">
        <v>50</v>
      </c>
      <c r="F20" s="10">
        <v>0</v>
      </c>
      <c r="G20" s="10">
        <v>11</v>
      </c>
      <c r="H20" s="10">
        <v>2</v>
      </c>
      <c r="I20" s="10">
        <v>0</v>
      </c>
      <c r="J20" s="10">
        <f t="shared" si="0"/>
        <v>13</v>
      </c>
      <c r="K20" s="9">
        <v>156</v>
      </c>
      <c r="L20" s="10">
        <v>59</v>
      </c>
      <c r="M20" s="10">
        <v>42</v>
      </c>
      <c r="N20" s="10">
        <v>0</v>
      </c>
      <c r="O20" s="10">
        <v>2</v>
      </c>
      <c r="P20" s="10">
        <v>1</v>
      </c>
      <c r="Q20" s="10">
        <v>0</v>
      </c>
      <c r="R20" s="10">
        <f t="shared" si="1"/>
        <v>3</v>
      </c>
      <c r="S20" s="9">
        <v>332</v>
      </c>
      <c r="T20" s="10">
        <v>131</v>
      </c>
      <c r="U20" s="10">
        <v>93</v>
      </c>
      <c r="V20" s="10">
        <v>0</v>
      </c>
      <c r="W20" s="10">
        <v>9</v>
      </c>
      <c r="X20" s="10">
        <v>2</v>
      </c>
      <c r="Y20" s="10">
        <v>0</v>
      </c>
      <c r="Z20" s="10">
        <f t="shared" si="2"/>
        <v>11</v>
      </c>
      <c r="AA20" s="9">
        <v>424</v>
      </c>
      <c r="AB20" s="10">
        <v>209</v>
      </c>
      <c r="AC20" s="10">
        <v>80</v>
      </c>
      <c r="AD20" s="10">
        <v>4</v>
      </c>
      <c r="AE20" s="10">
        <v>7</v>
      </c>
      <c r="AF20" s="10">
        <v>10</v>
      </c>
      <c r="AG20" s="10">
        <v>0</v>
      </c>
      <c r="AH20" s="10">
        <f t="shared" si="3"/>
        <v>17</v>
      </c>
      <c r="AI20" s="9">
        <v>412</v>
      </c>
      <c r="AJ20" s="10">
        <v>179</v>
      </c>
      <c r="AK20" s="10">
        <v>70</v>
      </c>
      <c r="AL20" s="10">
        <v>6</v>
      </c>
      <c r="AM20" s="10">
        <v>12</v>
      </c>
      <c r="AN20" s="10">
        <v>7</v>
      </c>
      <c r="AO20" s="10">
        <v>0</v>
      </c>
      <c r="AP20" s="10">
        <f t="shared" si="4"/>
        <v>19</v>
      </c>
      <c r="AQ20" s="12">
        <v>516</v>
      </c>
      <c r="AR20" s="10">
        <v>167</v>
      </c>
      <c r="AS20" s="10">
        <v>58</v>
      </c>
      <c r="AT20" s="10">
        <v>61</v>
      </c>
      <c r="AU20" s="10">
        <v>7</v>
      </c>
      <c r="AV20" s="10">
        <v>7</v>
      </c>
      <c r="AW20" s="10">
        <v>0</v>
      </c>
      <c r="AX20" s="8">
        <f t="shared" si="5"/>
        <v>14</v>
      </c>
    </row>
    <row r="21" spans="1:50">
      <c r="A21" s="8">
        <v>210331</v>
      </c>
      <c r="B21" s="3" t="s">
        <v>146</v>
      </c>
      <c r="C21" s="9">
        <v>186</v>
      </c>
      <c r="D21" s="10">
        <v>49</v>
      </c>
      <c r="E21" s="10">
        <v>23</v>
      </c>
      <c r="F21" s="10">
        <v>0</v>
      </c>
      <c r="G21" s="10">
        <v>0</v>
      </c>
      <c r="H21" s="10">
        <v>0</v>
      </c>
      <c r="I21" s="10">
        <v>0</v>
      </c>
      <c r="J21" s="10">
        <f t="shared" si="0"/>
        <v>0</v>
      </c>
      <c r="K21" s="9">
        <v>152</v>
      </c>
      <c r="L21" s="10">
        <v>44</v>
      </c>
      <c r="M21" s="10">
        <v>25</v>
      </c>
      <c r="N21" s="10">
        <v>0</v>
      </c>
      <c r="O21" s="10">
        <v>2</v>
      </c>
      <c r="P21" s="10">
        <v>5</v>
      </c>
      <c r="Q21" s="10">
        <v>0</v>
      </c>
      <c r="R21" s="10">
        <f t="shared" si="1"/>
        <v>7</v>
      </c>
      <c r="S21" s="9">
        <v>191</v>
      </c>
      <c r="T21" s="10">
        <v>34</v>
      </c>
      <c r="U21" s="10">
        <v>36</v>
      </c>
      <c r="V21" s="10">
        <v>0</v>
      </c>
      <c r="W21" s="10">
        <v>18</v>
      </c>
      <c r="X21" s="10">
        <v>0</v>
      </c>
      <c r="Y21" s="10">
        <v>0</v>
      </c>
      <c r="Z21" s="10">
        <f t="shared" si="2"/>
        <v>18</v>
      </c>
      <c r="AA21" s="9">
        <v>201</v>
      </c>
      <c r="AB21" s="10">
        <v>50</v>
      </c>
      <c r="AC21" s="10">
        <v>18</v>
      </c>
      <c r="AD21" s="10">
        <v>0</v>
      </c>
      <c r="AE21" s="10">
        <v>13</v>
      </c>
      <c r="AF21" s="10">
        <v>0</v>
      </c>
      <c r="AG21" s="10">
        <v>0</v>
      </c>
      <c r="AH21" s="10">
        <f t="shared" si="3"/>
        <v>13</v>
      </c>
      <c r="AI21" s="9">
        <v>221</v>
      </c>
      <c r="AJ21" s="10">
        <v>50</v>
      </c>
      <c r="AK21" s="10">
        <v>31</v>
      </c>
      <c r="AL21" s="10">
        <v>0</v>
      </c>
      <c r="AM21" s="10">
        <v>8</v>
      </c>
      <c r="AN21" s="10">
        <v>0</v>
      </c>
      <c r="AO21" s="10">
        <v>0</v>
      </c>
      <c r="AP21" s="10">
        <f t="shared" si="4"/>
        <v>8</v>
      </c>
      <c r="AQ21" s="12">
        <v>202</v>
      </c>
      <c r="AR21" s="10">
        <v>42</v>
      </c>
      <c r="AS21" s="10">
        <v>35</v>
      </c>
      <c r="AT21" s="10">
        <v>0</v>
      </c>
      <c r="AU21" s="10">
        <v>14</v>
      </c>
      <c r="AV21" s="10">
        <v>0</v>
      </c>
      <c r="AW21" s="10">
        <v>0</v>
      </c>
      <c r="AX21" s="8">
        <f t="shared" si="5"/>
        <v>14</v>
      </c>
    </row>
    <row r="22" spans="1:50">
      <c r="A22" s="8">
        <v>170037</v>
      </c>
      <c r="B22" s="3" t="s">
        <v>147</v>
      </c>
      <c r="C22" s="9">
        <v>407</v>
      </c>
      <c r="D22" s="10">
        <v>188</v>
      </c>
      <c r="E22" s="10">
        <v>79</v>
      </c>
      <c r="F22" s="10">
        <v>0</v>
      </c>
      <c r="G22" s="10">
        <v>10</v>
      </c>
      <c r="H22" s="10">
        <v>4</v>
      </c>
      <c r="I22" s="10">
        <v>2</v>
      </c>
      <c r="J22" s="10">
        <f t="shared" si="0"/>
        <v>16</v>
      </c>
      <c r="K22" s="9">
        <v>357</v>
      </c>
      <c r="L22" s="10">
        <v>193</v>
      </c>
      <c r="M22" s="10">
        <v>66</v>
      </c>
      <c r="N22" s="10">
        <v>0</v>
      </c>
      <c r="O22" s="10">
        <v>11</v>
      </c>
      <c r="P22" s="10">
        <v>3</v>
      </c>
      <c r="Q22" s="10">
        <v>3</v>
      </c>
      <c r="R22" s="10">
        <f t="shared" si="1"/>
        <v>17</v>
      </c>
      <c r="S22" s="9">
        <v>366</v>
      </c>
      <c r="T22" s="10">
        <v>158</v>
      </c>
      <c r="U22" s="10">
        <v>74</v>
      </c>
      <c r="V22" s="10">
        <v>0</v>
      </c>
      <c r="W22" s="10">
        <v>8</v>
      </c>
      <c r="X22" s="10">
        <v>6</v>
      </c>
      <c r="Y22" s="10">
        <v>1</v>
      </c>
      <c r="Z22" s="10">
        <f t="shared" si="2"/>
        <v>15</v>
      </c>
      <c r="AA22" s="9">
        <v>386</v>
      </c>
      <c r="AB22" s="10">
        <v>200</v>
      </c>
      <c r="AC22" s="10">
        <v>60</v>
      </c>
      <c r="AD22" s="10">
        <v>0</v>
      </c>
      <c r="AE22" s="10">
        <v>7</v>
      </c>
      <c r="AF22" s="10">
        <v>5</v>
      </c>
      <c r="AG22" s="10">
        <v>4</v>
      </c>
      <c r="AH22" s="10">
        <f t="shared" si="3"/>
        <v>16</v>
      </c>
      <c r="AI22" s="9">
        <v>377</v>
      </c>
      <c r="AJ22" s="10">
        <v>218</v>
      </c>
      <c r="AK22" s="10">
        <v>43</v>
      </c>
      <c r="AL22" s="10">
        <v>0</v>
      </c>
      <c r="AM22" s="10">
        <v>5</v>
      </c>
      <c r="AN22" s="10">
        <v>3</v>
      </c>
      <c r="AO22" s="10">
        <v>1</v>
      </c>
      <c r="AP22" s="10">
        <f t="shared" si="4"/>
        <v>9</v>
      </c>
      <c r="AQ22" s="12">
        <v>461</v>
      </c>
      <c r="AR22" s="10">
        <v>208</v>
      </c>
      <c r="AS22" s="10">
        <v>37</v>
      </c>
      <c r="AT22" s="10">
        <v>0</v>
      </c>
      <c r="AU22" s="10">
        <v>2</v>
      </c>
      <c r="AV22" s="10">
        <v>2</v>
      </c>
      <c r="AW22" s="10">
        <v>0</v>
      </c>
      <c r="AX22" s="8">
        <f t="shared" si="5"/>
        <v>4</v>
      </c>
    </row>
    <row r="23" spans="1:50">
      <c r="A23" s="8">
        <v>139393</v>
      </c>
      <c r="B23" s="3" t="s">
        <v>148</v>
      </c>
      <c r="C23" s="9">
        <v>422</v>
      </c>
      <c r="D23" s="10">
        <v>238</v>
      </c>
      <c r="E23" s="10">
        <v>22</v>
      </c>
      <c r="F23" s="10">
        <v>0</v>
      </c>
      <c r="G23" s="10">
        <v>19</v>
      </c>
      <c r="H23" s="10">
        <v>29</v>
      </c>
      <c r="I23" s="10">
        <v>19</v>
      </c>
      <c r="J23" s="10">
        <f t="shared" si="0"/>
        <v>67</v>
      </c>
      <c r="K23" s="9">
        <v>350</v>
      </c>
      <c r="L23" s="10">
        <v>161</v>
      </c>
      <c r="M23" s="10">
        <v>39</v>
      </c>
      <c r="N23" s="10">
        <v>0</v>
      </c>
      <c r="O23" s="10">
        <v>24</v>
      </c>
      <c r="P23" s="10">
        <v>14</v>
      </c>
      <c r="Q23" s="10">
        <v>13</v>
      </c>
      <c r="R23" s="10">
        <f t="shared" si="1"/>
        <v>51</v>
      </c>
      <c r="S23" s="9">
        <v>351</v>
      </c>
      <c r="T23" s="10">
        <v>168</v>
      </c>
      <c r="U23" s="10">
        <v>45</v>
      </c>
      <c r="V23" s="10">
        <v>0</v>
      </c>
      <c r="W23" s="10">
        <v>16</v>
      </c>
      <c r="X23" s="10">
        <v>17</v>
      </c>
      <c r="Y23" s="10">
        <v>6</v>
      </c>
      <c r="Z23" s="10">
        <f t="shared" si="2"/>
        <v>39</v>
      </c>
      <c r="AA23" s="9">
        <v>384</v>
      </c>
      <c r="AB23" s="10">
        <v>141</v>
      </c>
      <c r="AC23" s="10">
        <v>59</v>
      </c>
      <c r="AD23" s="10">
        <v>0</v>
      </c>
      <c r="AE23" s="10">
        <v>24</v>
      </c>
      <c r="AF23" s="10">
        <v>24</v>
      </c>
      <c r="AG23" s="10">
        <v>13</v>
      </c>
      <c r="AH23" s="10">
        <f t="shared" si="3"/>
        <v>61</v>
      </c>
      <c r="AI23" s="9">
        <v>238</v>
      </c>
      <c r="AJ23" s="10">
        <v>33</v>
      </c>
      <c r="AK23" s="10">
        <v>41</v>
      </c>
      <c r="AL23" s="10">
        <v>0</v>
      </c>
      <c r="AM23" s="10">
        <v>13</v>
      </c>
      <c r="AN23" s="10">
        <v>10</v>
      </c>
      <c r="AO23" s="10">
        <v>9</v>
      </c>
      <c r="AP23" s="10">
        <f t="shared" si="4"/>
        <v>32</v>
      </c>
      <c r="AQ23" s="12">
        <v>253</v>
      </c>
      <c r="AR23" s="10">
        <v>18</v>
      </c>
      <c r="AS23" s="10">
        <v>25</v>
      </c>
      <c r="AT23" s="10">
        <v>0</v>
      </c>
      <c r="AU23" s="10">
        <v>33</v>
      </c>
      <c r="AV23" s="10">
        <v>15</v>
      </c>
      <c r="AW23" s="10">
        <v>9</v>
      </c>
      <c r="AX23" s="8">
        <f t="shared" si="5"/>
        <v>57</v>
      </c>
    </row>
    <row r="24" spans="1:50">
      <c r="A24" s="8">
        <v>174862</v>
      </c>
      <c r="B24" s="3" t="s">
        <v>149</v>
      </c>
      <c r="C24" s="9">
        <v>119</v>
      </c>
      <c r="D24" s="10">
        <v>20</v>
      </c>
      <c r="E24" s="10">
        <v>40</v>
      </c>
      <c r="F24" s="10">
        <v>0</v>
      </c>
      <c r="G24" s="10">
        <v>2</v>
      </c>
      <c r="H24" s="10">
        <v>4</v>
      </c>
      <c r="I24" s="10">
        <v>0</v>
      </c>
      <c r="J24" s="10">
        <f t="shared" si="0"/>
        <v>6</v>
      </c>
      <c r="K24" s="9">
        <v>234</v>
      </c>
      <c r="L24" s="10">
        <v>28</v>
      </c>
      <c r="M24" s="10">
        <v>38</v>
      </c>
      <c r="N24" s="10">
        <v>0</v>
      </c>
      <c r="O24" s="10">
        <v>4</v>
      </c>
      <c r="P24" s="10">
        <v>0</v>
      </c>
      <c r="Q24" s="10">
        <v>0</v>
      </c>
      <c r="R24" s="10">
        <f t="shared" si="1"/>
        <v>4</v>
      </c>
      <c r="S24" s="9">
        <v>206</v>
      </c>
      <c r="T24" s="10">
        <v>34</v>
      </c>
      <c r="U24" s="10">
        <v>36</v>
      </c>
      <c r="V24" s="10">
        <v>8</v>
      </c>
      <c r="W24" s="10">
        <v>1</v>
      </c>
      <c r="X24" s="10">
        <v>0</v>
      </c>
      <c r="Y24" s="10">
        <v>0</v>
      </c>
      <c r="Z24" s="10">
        <f t="shared" si="2"/>
        <v>1</v>
      </c>
      <c r="AA24" s="9">
        <v>229</v>
      </c>
      <c r="AB24" s="10">
        <v>34</v>
      </c>
      <c r="AC24" s="10">
        <v>51</v>
      </c>
      <c r="AD24" s="10">
        <v>28</v>
      </c>
      <c r="AE24" s="10">
        <v>1</v>
      </c>
      <c r="AF24" s="10">
        <v>0</v>
      </c>
      <c r="AG24" s="10">
        <v>0</v>
      </c>
      <c r="AH24" s="10">
        <f t="shared" si="3"/>
        <v>1</v>
      </c>
      <c r="AI24" s="9">
        <v>207</v>
      </c>
      <c r="AJ24" s="10">
        <v>31</v>
      </c>
      <c r="AK24" s="10">
        <v>26</v>
      </c>
      <c r="AL24" s="10">
        <v>28</v>
      </c>
      <c r="AM24" s="10">
        <v>1</v>
      </c>
      <c r="AN24" s="10">
        <v>2</v>
      </c>
      <c r="AO24" s="10">
        <v>0</v>
      </c>
      <c r="AP24" s="10">
        <f t="shared" si="4"/>
        <v>3</v>
      </c>
      <c r="AQ24" s="12">
        <v>279</v>
      </c>
      <c r="AR24" s="10">
        <v>23</v>
      </c>
      <c r="AS24" s="10">
        <v>28</v>
      </c>
      <c r="AT24" s="10">
        <v>25</v>
      </c>
      <c r="AU24" s="10">
        <v>4</v>
      </c>
      <c r="AV24" s="10">
        <v>2</v>
      </c>
      <c r="AW24" s="10">
        <v>0</v>
      </c>
      <c r="AX24" s="8">
        <f t="shared" si="5"/>
        <v>6</v>
      </c>
    </row>
    <row r="25" spans="1:50">
      <c r="A25" s="8">
        <v>224226</v>
      </c>
      <c r="B25" s="3" t="s">
        <v>150</v>
      </c>
      <c r="C25" s="9">
        <v>815</v>
      </c>
      <c r="D25" s="10">
        <v>316</v>
      </c>
      <c r="E25" s="10">
        <v>31</v>
      </c>
      <c r="F25" s="10">
        <v>0</v>
      </c>
      <c r="G25" s="10">
        <v>19</v>
      </c>
      <c r="H25" s="10">
        <v>6</v>
      </c>
      <c r="I25" s="10">
        <v>3</v>
      </c>
      <c r="J25" s="10">
        <f t="shared" si="0"/>
        <v>28</v>
      </c>
      <c r="K25" s="9">
        <v>809</v>
      </c>
      <c r="L25" s="10">
        <v>296</v>
      </c>
      <c r="M25" s="10">
        <v>43</v>
      </c>
      <c r="N25" s="10">
        <v>0</v>
      </c>
      <c r="O25" s="10">
        <v>11</v>
      </c>
      <c r="P25" s="10">
        <v>13</v>
      </c>
      <c r="Q25" s="10">
        <v>4</v>
      </c>
      <c r="R25" s="10">
        <f t="shared" si="1"/>
        <v>28</v>
      </c>
      <c r="S25" s="9">
        <v>838</v>
      </c>
      <c r="T25" s="10">
        <v>266</v>
      </c>
      <c r="U25" s="10">
        <v>40</v>
      </c>
      <c r="V25" s="10">
        <v>0</v>
      </c>
      <c r="W25" s="10">
        <v>21</v>
      </c>
      <c r="X25" s="10">
        <v>10</v>
      </c>
      <c r="Y25" s="10">
        <v>6</v>
      </c>
      <c r="Z25" s="10">
        <f t="shared" si="2"/>
        <v>37</v>
      </c>
      <c r="AA25" s="9">
        <v>894</v>
      </c>
      <c r="AB25" s="10">
        <v>276</v>
      </c>
      <c r="AC25" s="10">
        <v>24</v>
      </c>
      <c r="AD25" s="10">
        <v>0</v>
      </c>
      <c r="AE25" s="10">
        <v>20</v>
      </c>
      <c r="AF25" s="10">
        <v>12</v>
      </c>
      <c r="AG25" s="10">
        <v>9</v>
      </c>
      <c r="AH25" s="10">
        <f t="shared" si="3"/>
        <v>41</v>
      </c>
      <c r="AI25" s="9">
        <v>729</v>
      </c>
      <c r="AJ25" s="10">
        <v>200</v>
      </c>
      <c r="AK25" s="10">
        <v>24</v>
      </c>
      <c r="AL25" s="10">
        <v>0</v>
      </c>
      <c r="AM25" s="10">
        <v>6</v>
      </c>
      <c r="AN25" s="10">
        <v>13</v>
      </c>
      <c r="AO25" s="10">
        <v>1</v>
      </c>
      <c r="AP25" s="10">
        <f t="shared" si="4"/>
        <v>20</v>
      </c>
      <c r="AQ25" s="12">
        <v>754</v>
      </c>
      <c r="AR25" s="10">
        <v>204</v>
      </c>
      <c r="AS25" s="10">
        <v>27</v>
      </c>
      <c r="AT25" s="10">
        <v>0</v>
      </c>
      <c r="AU25" s="10">
        <v>9</v>
      </c>
      <c r="AV25" s="10">
        <v>7</v>
      </c>
      <c r="AW25" s="10">
        <v>3</v>
      </c>
      <c r="AX25" s="8">
        <f t="shared" si="5"/>
        <v>19</v>
      </c>
    </row>
    <row r="26" spans="1:50">
      <c r="A26" s="8">
        <v>153250</v>
      </c>
      <c r="B26" s="3" t="s">
        <v>151</v>
      </c>
      <c r="C26" s="9">
        <v>295</v>
      </c>
      <c r="D26" s="10">
        <v>60</v>
      </c>
      <c r="E26" s="10">
        <v>68</v>
      </c>
      <c r="F26" s="10">
        <v>0</v>
      </c>
      <c r="G26" s="10">
        <v>8</v>
      </c>
      <c r="H26" s="10">
        <v>6</v>
      </c>
      <c r="I26" s="10">
        <v>3</v>
      </c>
      <c r="J26" s="10">
        <f t="shared" si="0"/>
        <v>17</v>
      </c>
      <c r="K26" s="9">
        <v>233</v>
      </c>
      <c r="L26" s="10">
        <v>39</v>
      </c>
      <c r="M26" s="10">
        <v>48</v>
      </c>
      <c r="N26" s="10">
        <v>0</v>
      </c>
      <c r="O26" s="10">
        <v>10</v>
      </c>
      <c r="P26" s="10">
        <v>6</v>
      </c>
      <c r="Q26" s="10">
        <v>1</v>
      </c>
      <c r="R26" s="10">
        <f t="shared" si="1"/>
        <v>17</v>
      </c>
      <c r="S26" s="9">
        <v>288</v>
      </c>
      <c r="T26" s="10">
        <v>71</v>
      </c>
      <c r="U26" s="10">
        <v>32</v>
      </c>
      <c r="V26" s="10">
        <v>10</v>
      </c>
      <c r="W26" s="10">
        <v>13</v>
      </c>
      <c r="X26" s="10">
        <v>8</v>
      </c>
      <c r="Y26" s="10">
        <v>2</v>
      </c>
      <c r="Z26" s="10">
        <f t="shared" si="2"/>
        <v>23</v>
      </c>
      <c r="AA26" s="9">
        <v>308</v>
      </c>
      <c r="AB26" s="10">
        <v>64</v>
      </c>
      <c r="AC26" s="10">
        <v>64</v>
      </c>
      <c r="AD26" s="10">
        <v>10</v>
      </c>
      <c r="AE26" s="10">
        <v>15</v>
      </c>
      <c r="AF26" s="10">
        <v>5</v>
      </c>
      <c r="AG26" s="10">
        <v>0</v>
      </c>
      <c r="AH26" s="10">
        <f t="shared" si="3"/>
        <v>20</v>
      </c>
      <c r="AI26" s="9">
        <v>316</v>
      </c>
      <c r="AJ26" s="10">
        <v>46</v>
      </c>
      <c r="AK26" s="10">
        <v>57</v>
      </c>
      <c r="AL26" s="10">
        <v>19</v>
      </c>
      <c r="AM26" s="10">
        <v>8</v>
      </c>
      <c r="AN26" s="10">
        <v>7</v>
      </c>
      <c r="AO26" s="10">
        <v>1</v>
      </c>
      <c r="AP26" s="10">
        <f t="shared" si="4"/>
        <v>16</v>
      </c>
      <c r="AQ26" s="12">
        <v>339</v>
      </c>
      <c r="AR26" s="10">
        <v>63</v>
      </c>
      <c r="AS26" s="10">
        <v>64</v>
      </c>
      <c r="AT26" s="10">
        <v>18</v>
      </c>
      <c r="AU26" s="10">
        <v>4</v>
      </c>
      <c r="AV26" s="10">
        <v>3</v>
      </c>
      <c r="AW26" s="10">
        <v>0</v>
      </c>
      <c r="AX26" s="8">
        <f t="shared" si="5"/>
        <v>7</v>
      </c>
    </row>
    <row r="27" spans="1:50">
      <c r="A27" s="8">
        <v>224527</v>
      </c>
      <c r="B27" s="3" t="s">
        <v>152</v>
      </c>
      <c r="C27" s="9">
        <v>215</v>
      </c>
      <c r="D27" s="10">
        <v>32</v>
      </c>
      <c r="E27" s="10">
        <v>42</v>
      </c>
      <c r="F27" s="10">
        <v>22</v>
      </c>
      <c r="G27" s="10">
        <v>9</v>
      </c>
      <c r="H27" s="10">
        <v>1</v>
      </c>
      <c r="I27" s="10">
        <v>14</v>
      </c>
      <c r="J27" s="10">
        <f t="shared" si="0"/>
        <v>24</v>
      </c>
      <c r="K27" s="9">
        <v>222</v>
      </c>
      <c r="L27" s="10">
        <v>24</v>
      </c>
      <c r="M27" s="10">
        <v>56</v>
      </c>
      <c r="N27" s="10">
        <v>19</v>
      </c>
      <c r="O27" s="10">
        <v>12</v>
      </c>
      <c r="P27" s="10">
        <v>4</v>
      </c>
      <c r="Q27" s="10">
        <v>7</v>
      </c>
      <c r="R27" s="10">
        <f t="shared" si="1"/>
        <v>23</v>
      </c>
      <c r="S27" s="9">
        <v>261</v>
      </c>
      <c r="T27" s="10">
        <v>36</v>
      </c>
      <c r="U27" s="10">
        <v>58</v>
      </c>
      <c r="V27" s="10">
        <v>27</v>
      </c>
      <c r="W27" s="10">
        <v>11</v>
      </c>
      <c r="X27" s="10">
        <v>4</v>
      </c>
      <c r="Y27" s="10">
        <v>5</v>
      </c>
      <c r="Z27" s="10">
        <f t="shared" si="2"/>
        <v>20</v>
      </c>
      <c r="AA27" s="9">
        <v>198</v>
      </c>
      <c r="AB27" s="10">
        <v>26</v>
      </c>
      <c r="AC27" s="10">
        <v>40</v>
      </c>
      <c r="AD27" s="10">
        <v>12</v>
      </c>
      <c r="AE27" s="10">
        <v>7</v>
      </c>
      <c r="AF27" s="10">
        <v>6</v>
      </c>
      <c r="AG27" s="10">
        <v>6</v>
      </c>
      <c r="AH27" s="10">
        <f t="shared" si="3"/>
        <v>19</v>
      </c>
      <c r="AI27" s="9">
        <v>216</v>
      </c>
      <c r="AJ27" s="10">
        <v>24</v>
      </c>
      <c r="AK27" s="10">
        <v>47</v>
      </c>
      <c r="AL27" s="10">
        <v>25</v>
      </c>
      <c r="AM27" s="10">
        <v>5</v>
      </c>
      <c r="AN27" s="10">
        <v>2</v>
      </c>
      <c r="AO27" s="10">
        <v>3</v>
      </c>
      <c r="AP27" s="10">
        <f t="shared" si="4"/>
        <v>10</v>
      </c>
      <c r="AQ27" s="12">
        <v>178</v>
      </c>
      <c r="AR27" s="10">
        <v>26</v>
      </c>
      <c r="AS27" s="10">
        <v>38</v>
      </c>
      <c r="AT27" s="10">
        <v>12</v>
      </c>
      <c r="AU27" s="10">
        <v>7</v>
      </c>
      <c r="AV27" s="10">
        <v>0</v>
      </c>
      <c r="AW27" s="10">
        <v>1</v>
      </c>
      <c r="AX27" s="8">
        <f t="shared" si="5"/>
        <v>8</v>
      </c>
    </row>
    <row r="28" spans="1:50">
      <c r="A28" s="8">
        <v>232043</v>
      </c>
      <c r="B28" s="3" t="s">
        <v>153</v>
      </c>
      <c r="C28" s="9">
        <v>290</v>
      </c>
      <c r="D28" s="10">
        <v>67</v>
      </c>
      <c r="E28" s="10">
        <v>2</v>
      </c>
      <c r="F28" s="10">
        <v>42</v>
      </c>
      <c r="G28" s="10">
        <v>7</v>
      </c>
      <c r="H28" s="10">
        <v>5</v>
      </c>
      <c r="I28" s="10">
        <v>3</v>
      </c>
      <c r="J28" s="10">
        <f t="shared" si="0"/>
        <v>15</v>
      </c>
      <c r="K28" s="9">
        <v>329</v>
      </c>
      <c r="L28" s="10">
        <v>80</v>
      </c>
      <c r="M28" s="10">
        <v>3</v>
      </c>
      <c r="N28" s="10">
        <v>52</v>
      </c>
      <c r="O28" s="10">
        <v>6</v>
      </c>
      <c r="P28" s="10">
        <v>10</v>
      </c>
      <c r="Q28" s="10">
        <v>1</v>
      </c>
      <c r="R28" s="10">
        <f t="shared" si="1"/>
        <v>17</v>
      </c>
      <c r="S28" s="9">
        <v>291</v>
      </c>
      <c r="T28" s="10">
        <v>62</v>
      </c>
      <c r="U28" s="10">
        <v>2</v>
      </c>
      <c r="V28" s="10">
        <v>79</v>
      </c>
      <c r="W28" s="10">
        <v>6</v>
      </c>
      <c r="X28" s="10">
        <v>4</v>
      </c>
      <c r="Y28" s="10">
        <v>1</v>
      </c>
      <c r="Z28" s="10">
        <f t="shared" si="2"/>
        <v>11</v>
      </c>
      <c r="AA28" s="9">
        <v>290</v>
      </c>
      <c r="AB28" s="10">
        <v>60</v>
      </c>
      <c r="AC28" s="10">
        <v>2</v>
      </c>
      <c r="AD28" s="10">
        <v>88</v>
      </c>
      <c r="AE28" s="10">
        <v>5</v>
      </c>
      <c r="AF28" s="10">
        <v>5</v>
      </c>
      <c r="AG28" s="10">
        <v>0</v>
      </c>
      <c r="AH28" s="10">
        <f t="shared" si="3"/>
        <v>10</v>
      </c>
      <c r="AI28" s="9">
        <v>301</v>
      </c>
      <c r="AJ28" s="10">
        <v>44</v>
      </c>
      <c r="AK28" s="10">
        <v>7</v>
      </c>
      <c r="AL28" s="10">
        <v>84</v>
      </c>
      <c r="AM28" s="10">
        <v>3</v>
      </c>
      <c r="AN28" s="10">
        <v>10</v>
      </c>
      <c r="AO28" s="10">
        <v>2</v>
      </c>
      <c r="AP28" s="10">
        <f t="shared" si="4"/>
        <v>15</v>
      </c>
      <c r="AQ28" s="12">
        <v>313</v>
      </c>
      <c r="AR28" s="10">
        <v>32</v>
      </c>
      <c r="AS28" s="10">
        <v>1</v>
      </c>
      <c r="AT28" s="10">
        <v>134</v>
      </c>
      <c r="AU28" s="10">
        <v>12</v>
      </c>
      <c r="AV28" s="10">
        <v>6</v>
      </c>
      <c r="AW28" s="10">
        <v>1</v>
      </c>
      <c r="AX28" s="8">
        <f t="shared" si="5"/>
        <v>19</v>
      </c>
    </row>
    <row r="29" spans="1:50">
      <c r="A29" s="8">
        <v>165644</v>
      </c>
      <c r="B29" s="3" t="s">
        <v>154</v>
      </c>
      <c r="C29" s="9">
        <v>232</v>
      </c>
      <c r="D29" s="10">
        <v>109</v>
      </c>
      <c r="E29" s="10">
        <v>13</v>
      </c>
      <c r="F29" s="10">
        <v>0</v>
      </c>
      <c r="G29" s="10">
        <v>7</v>
      </c>
      <c r="H29" s="10">
        <v>8</v>
      </c>
      <c r="I29" s="10">
        <v>11</v>
      </c>
      <c r="J29" s="10">
        <f t="shared" si="0"/>
        <v>26</v>
      </c>
      <c r="K29" s="9">
        <v>240</v>
      </c>
      <c r="L29" s="10">
        <v>102</v>
      </c>
      <c r="M29" s="10">
        <v>21</v>
      </c>
      <c r="N29" s="10">
        <v>0</v>
      </c>
      <c r="O29" s="10">
        <v>14</v>
      </c>
      <c r="P29" s="10">
        <v>7</v>
      </c>
      <c r="Q29" s="10">
        <v>9</v>
      </c>
      <c r="R29" s="10">
        <f t="shared" si="1"/>
        <v>30</v>
      </c>
      <c r="S29" s="9">
        <v>155</v>
      </c>
      <c r="T29" s="10">
        <v>24</v>
      </c>
      <c r="U29" s="10">
        <v>31</v>
      </c>
      <c r="V29" s="10">
        <v>0</v>
      </c>
      <c r="W29" s="10">
        <v>7</v>
      </c>
      <c r="X29" s="10">
        <v>5</v>
      </c>
      <c r="Y29" s="10">
        <v>5</v>
      </c>
      <c r="Z29" s="10">
        <f t="shared" si="2"/>
        <v>17</v>
      </c>
      <c r="AA29" s="9">
        <v>195</v>
      </c>
      <c r="AB29" s="10">
        <v>71</v>
      </c>
      <c r="AC29" s="10">
        <v>23</v>
      </c>
      <c r="AD29" s="10">
        <v>0</v>
      </c>
      <c r="AE29" s="10">
        <v>4</v>
      </c>
      <c r="AF29" s="10">
        <v>3</v>
      </c>
      <c r="AG29" s="10">
        <v>9</v>
      </c>
      <c r="AH29" s="10">
        <f t="shared" si="3"/>
        <v>16</v>
      </c>
      <c r="AI29" s="9">
        <v>197</v>
      </c>
      <c r="AJ29" s="10">
        <v>82</v>
      </c>
      <c r="AK29" s="10">
        <v>21</v>
      </c>
      <c r="AL29" s="10">
        <v>0</v>
      </c>
      <c r="AM29" s="10">
        <v>2</v>
      </c>
      <c r="AN29" s="10">
        <v>1</v>
      </c>
      <c r="AO29" s="10">
        <v>6</v>
      </c>
      <c r="AP29" s="10">
        <f t="shared" si="4"/>
        <v>9</v>
      </c>
      <c r="AQ29" s="12">
        <v>260</v>
      </c>
      <c r="AR29" s="10">
        <v>87</v>
      </c>
      <c r="AS29" s="10">
        <v>55</v>
      </c>
      <c r="AT29" s="10">
        <v>0</v>
      </c>
      <c r="AU29" s="10">
        <v>9</v>
      </c>
      <c r="AV29" s="10">
        <v>4</v>
      </c>
      <c r="AW29" s="10">
        <v>9</v>
      </c>
      <c r="AX29" s="8">
        <f t="shared" si="5"/>
        <v>22</v>
      </c>
    </row>
    <row r="30" spans="1:50">
      <c r="A30" s="8">
        <v>212133</v>
      </c>
      <c r="B30" s="3" t="s">
        <v>155</v>
      </c>
      <c r="C30" s="9">
        <v>632</v>
      </c>
      <c r="D30" s="10">
        <v>277</v>
      </c>
      <c r="E30" s="10">
        <v>51</v>
      </c>
      <c r="F30" s="10">
        <v>33</v>
      </c>
      <c r="G30" s="10">
        <v>23</v>
      </c>
      <c r="H30" s="10">
        <v>7</v>
      </c>
      <c r="I30" s="10">
        <v>4</v>
      </c>
      <c r="J30" s="10">
        <f t="shared" si="0"/>
        <v>34</v>
      </c>
      <c r="K30" s="9">
        <v>539</v>
      </c>
      <c r="L30" s="10">
        <v>206</v>
      </c>
      <c r="M30" s="10">
        <v>50</v>
      </c>
      <c r="N30" s="10">
        <v>55</v>
      </c>
      <c r="O30" s="10">
        <v>25</v>
      </c>
      <c r="P30" s="10">
        <v>8</v>
      </c>
      <c r="Q30" s="10">
        <v>4</v>
      </c>
      <c r="R30" s="10">
        <f t="shared" si="1"/>
        <v>37</v>
      </c>
      <c r="S30" s="9">
        <v>537</v>
      </c>
      <c r="T30" s="10">
        <v>140</v>
      </c>
      <c r="U30" s="10">
        <v>63</v>
      </c>
      <c r="V30" s="10">
        <v>81</v>
      </c>
      <c r="W30" s="10">
        <v>23</v>
      </c>
      <c r="X30" s="10">
        <v>13</v>
      </c>
      <c r="Y30" s="10">
        <v>4</v>
      </c>
      <c r="Z30" s="10">
        <f t="shared" si="2"/>
        <v>40</v>
      </c>
      <c r="AA30" s="9">
        <v>517</v>
      </c>
      <c r="AB30" s="10">
        <v>164</v>
      </c>
      <c r="AC30" s="10">
        <v>74</v>
      </c>
      <c r="AD30" s="10">
        <v>56</v>
      </c>
      <c r="AE30" s="10">
        <v>16</v>
      </c>
      <c r="AF30" s="10">
        <v>12</v>
      </c>
      <c r="AG30" s="10">
        <v>4</v>
      </c>
      <c r="AH30" s="10">
        <f t="shared" si="3"/>
        <v>32</v>
      </c>
      <c r="AI30" s="9">
        <v>522</v>
      </c>
      <c r="AJ30" s="10">
        <v>136</v>
      </c>
      <c r="AK30" s="10">
        <v>90</v>
      </c>
      <c r="AL30" s="10">
        <v>62</v>
      </c>
      <c r="AM30" s="10">
        <v>17</v>
      </c>
      <c r="AN30" s="10">
        <v>13</v>
      </c>
      <c r="AO30" s="10">
        <v>6</v>
      </c>
      <c r="AP30" s="10">
        <f t="shared" si="4"/>
        <v>36</v>
      </c>
      <c r="AQ30" s="12">
        <v>497</v>
      </c>
      <c r="AR30" s="10">
        <v>130</v>
      </c>
      <c r="AS30" s="10">
        <v>98</v>
      </c>
      <c r="AT30" s="10">
        <v>56</v>
      </c>
      <c r="AU30" s="10">
        <v>18</v>
      </c>
      <c r="AV30" s="10">
        <v>6</v>
      </c>
      <c r="AW30" s="10">
        <v>5</v>
      </c>
      <c r="AX30" s="8">
        <f t="shared" si="5"/>
        <v>29</v>
      </c>
    </row>
    <row r="31" spans="1:50">
      <c r="A31" s="8">
        <v>217998</v>
      </c>
      <c r="B31" s="3" t="s">
        <v>157</v>
      </c>
      <c r="C31" s="9">
        <v>104</v>
      </c>
      <c r="D31" s="10">
        <v>33</v>
      </c>
      <c r="E31" s="10">
        <v>20</v>
      </c>
      <c r="F31" s="10">
        <v>0</v>
      </c>
      <c r="G31" s="10">
        <v>1</v>
      </c>
      <c r="H31" s="10">
        <v>1</v>
      </c>
      <c r="I31" s="10">
        <v>11</v>
      </c>
      <c r="J31" s="10">
        <f t="shared" si="0"/>
        <v>13</v>
      </c>
      <c r="K31" s="9">
        <v>119</v>
      </c>
      <c r="L31" s="10">
        <v>24</v>
      </c>
      <c r="M31" s="10">
        <v>13</v>
      </c>
      <c r="N31" s="10">
        <v>0</v>
      </c>
      <c r="O31" s="10">
        <v>2</v>
      </c>
      <c r="P31" s="10">
        <v>7</v>
      </c>
      <c r="Q31" s="10">
        <v>14</v>
      </c>
      <c r="R31" s="10">
        <f t="shared" si="1"/>
        <v>23</v>
      </c>
      <c r="S31" s="9">
        <v>135</v>
      </c>
      <c r="T31" s="10">
        <v>20</v>
      </c>
      <c r="U31" s="10">
        <v>16</v>
      </c>
      <c r="V31" s="10">
        <v>0</v>
      </c>
      <c r="W31" s="10">
        <v>11</v>
      </c>
      <c r="X31" s="10">
        <v>6</v>
      </c>
      <c r="Y31" s="10">
        <v>12</v>
      </c>
      <c r="Z31" s="10">
        <f t="shared" si="2"/>
        <v>29</v>
      </c>
      <c r="AA31" s="9">
        <v>141</v>
      </c>
      <c r="AB31" s="10">
        <v>28</v>
      </c>
      <c r="AC31" s="10">
        <v>19</v>
      </c>
      <c r="AD31" s="10">
        <v>0</v>
      </c>
      <c r="AE31" s="10">
        <v>6</v>
      </c>
      <c r="AF31" s="10">
        <v>9</v>
      </c>
      <c r="AG31" s="10">
        <v>5</v>
      </c>
      <c r="AH31" s="10">
        <f t="shared" si="3"/>
        <v>20</v>
      </c>
      <c r="AI31" s="9">
        <v>112</v>
      </c>
      <c r="AJ31" s="10">
        <v>19</v>
      </c>
      <c r="AK31" s="10">
        <v>9</v>
      </c>
      <c r="AL31" s="10">
        <v>0</v>
      </c>
      <c r="AM31" s="10">
        <v>3</v>
      </c>
      <c r="AN31" s="10">
        <v>4</v>
      </c>
      <c r="AO31" s="10">
        <v>3</v>
      </c>
      <c r="AP31" s="10">
        <f t="shared" si="4"/>
        <v>10</v>
      </c>
      <c r="AQ31" s="12">
        <v>112</v>
      </c>
      <c r="AR31" s="10">
        <v>22</v>
      </c>
      <c r="AS31" s="10">
        <v>9</v>
      </c>
      <c r="AT31" s="10">
        <v>0</v>
      </c>
      <c r="AU31" s="10">
        <v>3</v>
      </c>
      <c r="AV31" s="10">
        <v>4</v>
      </c>
      <c r="AW31" s="10">
        <v>5</v>
      </c>
      <c r="AX31" s="8">
        <f t="shared" si="5"/>
        <v>12</v>
      </c>
    </row>
    <row r="32" spans="1:50">
      <c r="A32" s="8">
        <v>177339</v>
      </c>
      <c r="B32" s="3" t="s">
        <v>158</v>
      </c>
      <c r="C32" s="9">
        <v>286</v>
      </c>
      <c r="D32" s="10">
        <v>28</v>
      </c>
      <c r="E32" s="10">
        <v>84</v>
      </c>
      <c r="F32" s="10">
        <v>0</v>
      </c>
      <c r="G32" s="10">
        <v>0</v>
      </c>
      <c r="H32" s="10">
        <v>9</v>
      </c>
      <c r="I32" s="10">
        <v>33</v>
      </c>
      <c r="J32" s="10">
        <f t="shared" si="0"/>
        <v>42</v>
      </c>
      <c r="K32" s="9">
        <v>352</v>
      </c>
      <c r="L32" s="10">
        <v>52</v>
      </c>
      <c r="M32" s="10">
        <v>71</v>
      </c>
      <c r="N32" s="10">
        <v>0</v>
      </c>
      <c r="O32" s="10">
        <v>7</v>
      </c>
      <c r="P32" s="10">
        <v>5</v>
      </c>
      <c r="Q32" s="10">
        <v>28</v>
      </c>
      <c r="R32" s="10">
        <f t="shared" si="1"/>
        <v>40</v>
      </c>
      <c r="S32" s="9">
        <v>324</v>
      </c>
      <c r="T32" s="10">
        <v>57</v>
      </c>
      <c r="U32" s="10">
        <v>67</v>
      </c>
      <c r="V32" s="10">
        <v>0</v>
      </c>
      <c r="W32" s="10">
        <v>6</v>
      </c>
      <c r="X32" s="10">
        <v>8</v>
      </c>
      <c r="Y32" s="10">
        <v>38</v>
      </c>
      <c r="Z32" s="10">
        <f t="shared" si="2"/>
        <v>52</v>
      </c>
      <c r="AA32" s="9">
        <v>346</v>
      </c>
      <c r="AB32" s="10">
        <v>78</v>
      </c>
      <c r="AC32" s="10">
        <v>47</v>
      </c>
      <c r="AD32" s="10">
        <v>16</v>
      </c>
      <c r="AE32" s="10">
        <v>4</v>
      </c>
      <c r="AF32" s="10">
        <v>4</v>
      </c>
      <c r="AG32" s="10">
        <v>14</v>
      </c>
      <c r="AH32" s="10">
        <f t="shared" si="3"/>
        <v>22</v>
      </c>
      <c r="AI32" s="9">
        <v>408</v>
      </c>
      <c r="AJ32" s="10">
        <v>95</v>
      </c>
      <c r="AK32" s="10">
        <v>56</v>
      </c>
      <c r="AL32" s="10">
        <v>6</v>
      </c>
      <c r="AM32" s="10">
        <v>8</v>
      </c>
      <c r="AN32" s="10">
        <v>5</v>
      </c>
      <c r="AO32" s="10">
        <v>17</v>
      </c>
      <c r="AP32" s="10">
        <f t="shared" si="4"/>
        <v>30</v>
      </c>
      <c r="AQ32" s="12">
        <v>416</v>
      </c>
      <c r="AR32" s="10">
        <v>72</v>
      </c>
      <c r="AS32" s="10">
        <v>76</v>
      </c>
      <c r="AT32" s="10">
        <v>9</v>
      </c>
      <c r="AU32" s="10">
        <v>6</v>
      </c>
      <c r="AV32" s="10">
        <v>3</v>
      </c>
      <c r="AW32" s="10">
        <v>19</v>
      </c>
      <c r="AX32" s="8">
        <f t="shared" si="5"/>
        <v>28</v>
      </c>
    </row>
    <row r="33" spans="1:50">
      <c r="A33" s="8">
        <v>114813</v>
      </c>
      <c r="B33" s="3" t="s">
        <v>160</v>
      </c>
      <c r="C33" s="9">
        <v>331</v>
      </c>
      <c r="D33" s="10">
        <v>110</v>
      </c>
      <c r="E33" s="10">
        <v>118</v>
      </c>
      <c r="F33" s="10">
        <v>0</v>
      </c>
      <c r="G33" s="10">
        <v>8</v>
      </c>
      <c r="H33" s="10">
        <v>4</v>
      </c>
      <c r="I33" s="10">
        <v>0</v>
      </c>
      <c r="J33" s="10">
        <f t="shared" si="0"/>
        <v>12</v>
      </c>
      <c r="K33" s="9">
        <v>386</v>
      </c>
      <c r="L33" s="10">
        <v>101</v>
      </c>
      <c r="M33" s="10">
        <v>140</v>
      </c>
      <c r="N33" s="10">
        <v>0</v>
      </c>
      <c r="O33" s="10">
        <v>14</v>
      </c>
      <c r="P33" s="10">
        <v>6</v>
      </c>
      <c r="Q33" s="10">
        <v>5</v>
      </c>
      <c r="R33" s="10">
        <f t="shared" si="1"/>
        <v>25</v>
      </c>
      <c r="S33" s="9">
        <v>467</v>
      </c>
      <c r="T33" s="10">
        <v>161</v>
      </c>
      <c r="U33" s="10">
        <v>143</v>
      </c>
      <c r="V33" s="10">
        <v>0</v>
      </c>
      <c r="W33" s="10">
        <v>5</v>
      </c>
      <c r="X33" s="10">
        <v>5</v>
      </c>
      <c r="Y33" s="10">
        <v>4</v>
      </c>
      <c r="Z33" s="10">
        <f t="shared" si="2"/>
        <v>14</v>
      </c>
      <c r="AA33" s="9">
        <v>512</v>
      </c>
      <c r="AB33" s="10">
        <v>149</v>
      </c>
      <c r="AC33" s="10">
        <v>117</v>
      </c>
      <c r="AD33" s="10">
        <v>0</v>
      </c>
      <c r="AE33" s="10">
        <v>10</v>
      </c>
      <c r="AF33" s="10">
        <v>10</v>
      </c>
      <c r="AG33" s="10">
        <v>1</v>
      </c>
      <c r="AH33" s="10">
        <f t="shared" si="3"/>
        <v>21</v>
      </c>
      <c r="AI33" s="9">
        <v>771</v>
      </c>
      <c r="AJ33" s="10">
        <v>196</v>
      </c>
      <c r="AK33" s="10">
        <v>185</v>
      </c>
      <c r="AL33" s="10">
        <v>14</v>
      </c>
      <c r="AM33" s="10">
        <v>5</v>
      </c>
      <c r="AN33" s="10">
        <v>9</v>
      </c>
      <c r="AO33" s="10">
        <v>0</v>
      </c>
      <c r="AP33" s="10">
        <f t="shared" si="4"/>
        <v>14</v>
      </c>
      <c r="AQ33" s="12">
        <v>595</v>
      </c>
      <c r="AR33" s="10">
        <v>121</v>
      </c>
      <c r="AS33" s="10">
        <v>16</v>
      </c>
      <c r="AT33" s="10">
        <v>31</v>
      </c>
      <c r="AU33" s="10">
        <v>0</v>
      </c>
      <c r="AV33" s="10">
        <v>6</v>
      </c>
      <c r="AW33" s="10">
        <v>1</v>
      </c>
      <c r="AX33" s="8">
        <f t="shared" si="5"/>
        <v>7</v>
      </c>
    </row>
    <row r="34" spans="1:50">
      <c r="A34" s="8">
        <v>212656</v>
      </c>
      <c r="B34" s="3" t="s">
        <v>161</v>
      </c>
      <c r="C34" s="9">
        <v>432</v>
      </c>
      <c r="D34" s="10">
        <v>140</v>
      </c>
      <c r="E34" s="10">
        <v>90</v>
      </c>
      <c r="F34" s="10">
        <v>0</v>
      </c>
      <c r="G34" s="10">
        <v>17</v>
      </c>
      <c r="H34" s="10">
        <v>6</v>
      </c>
      <c r="I34" s="10">
        <v>8</v>
      </c>
      <c r="J34" s="10">
        <f t="shared" si="0"/>
        <v>31</v>
      </c>
      <c r="K34" s="9">
        <v>404</v>
      </c>
      <c r="L34" s="10">
        <v>144</v>
      </c>
      <c r="M34" s="10">
        <v>47</v>
      </c>
      <c r="N34" s="10">
        <v>0</v>
      </c>
      <c r="O34" s="10">
        <v>17</v>
      </c>
      <c r="P34" s="10">
        <v>13</v>
      </c>
      <c r="Q34" s="10">
        <v>3</v>
      </c>
      <c r="R34" s="10">
        <f t="shared" si="1"/>
        <v>33</v>
      </c>
      <c r="S34" s="9">
        <v>452</v>
      </c>
      <c r="T34" s="10">
        <v>141</v>
      </c>
      <c r="U34" s="10">
        <v>55</v>
      </c>
      <c r="V34" s="10">
        <v>0</v>
      </c>
      <c r="W34" s="10">
        <v>17</v>
      </c>
      <c r="X34" s="10">
        <v>8</v>
      </c>
      <c r="Y34" s="10">
        <v>1</v>
      </c>
      <c r="Z34" s="10">
        <f t="shared" si="2"/>
        <v>26</v>
      </c>
      <c r="AA34" s="9">
        <v>411</v>
      </c>
      <c r="AB34" s="10">
        <v>134</v>
      </c>
      <c r="AC34" s="10">
        <v>49</v>
      </c>
      <c r="AD34" s="10">
        <v>0</v>
      </c>
      <c r="AE34" s="10">
        <v>13</v>
      </c>
      <c r="AF34" s="10">
        <v>11</v>
      </c>
      <c r="AG34" s="10">
        <v>2</v>
      </c>
      <c r="AH34" s="10">
        <f t="shared" si="3"/>
        <v>26</v>
      </c>
      <c r="AI34" s="9">
        <v>478</v>
      </c>
      <c r="AJ34" s="10">
        <v>108</v>
      </c>
      <c r="AK34" s="10">
        <v>65</v>
      </c>
      <c r="AL34" s="10">
        <v>0</v>
      </c>
      <c r="AM34" s="10">
        <v>15</v>
      </c>
      <c r="AN34" s="10">
        <v>13</v>
      </c>
      <c r="AO34" s="10">
        <v>1</v>
      </c>
      <c r="AP34" s="10">
        <f t="shared" si="4"/>
        <v>29</v>
      </c>
      <c r="AQ34" s="12">
        <v>459</v>
      </c>
      <c r="AR34" s="10">
        <v>114</v>
      </c>
      <c r="AS34" s="10">
        <v>44</v>
      </c>
      <c r="AT34" s="10">
        <v>0</v>
      </c>
      <c r="AU34" s="10">
        <v>19</v>
      </c>
      <c r="AV34" s="10">
        <v>14</v>
      </c>
      <c r="AW34" s="10">
        <v>3</v>
      </c>
      <c r="AX34" s="8">
        <f t="shared" si="5"/>
        <v>36</v>
      </c>
    </row>
    <row r="35" spans="1:50">
      <c r="A35" s="8">
        <v>165936</v>
      </c>
      <c r="B35" s="3" t="s">
        <v>162</v>
      </c>
      <c r="C35" s="9">
        <v>483</v>
      </c>
      <c r="D35" s="10">
        <v>46</v>
      </c>
      <c r="E35" s="10">
        <v>44</v>
      </c>
      <c r="F35" s="10">
        <v>0</v>
      </c>
      <c r="G35" s="10">
        <v>54</v>
      </c>
      <c r="H35" s="10">
        <v>29</v>
      </c>
      <c r="I35" s="10">
        <v>37</v>
      </c>
      <c r="J35" s="10">
        <f t="shared" si="0"/>
        <v>120</v>
      </c>
      <c r="K35" s="9">
        <v>487</v>
      </c>
      <c r="L35" s="10">
        <v>39</v>
      </c>
      <c r="M35" s="10">
        <v>42</v>
      </c>
      <c r="N35" s="10">
        <v>0</v>
      </c>
      <c r="O35" s="10">
        <v>45</v>
      </c>
      <c r="P35" s="10">
        <v>33</v>
      </c>
      <c r="Q35" s="10">
        <v>44</v>
      </c>
      <c r="R35" s="10">
        <f t="shared" si="1"/>
        <v>122</v>
      </c>
      <c r="S35" s="9">
        <v>408</v>
      </c>
      <c r="T35" s="10">
        <v>39</v>
      </c>
      <c r="U35" s="10">
        <v>36</v>
      </c>
      <c r="V35" s="10">
        <v>0</v>
      </c>
      <c r="W35" s="10">
        <v>44</v>
      </c>
      <c r="X35" s="10">
        <v>18</v>
      </c>
      <c r="Y35" s="10">
        <v>32</v>
      </c>
      <c r="Z35" s="10">
        <f t="shared" si="2"/>
        <v>94</v>
      </c>
      <c r="AA35" s="9">
        <v>451</v>
      </c>
      <c r="AB35" s="10">
        <v>53</v>
      </c>
      <c r="AC35" s="10">
        <v>39</v>
      </c>
      <c r="AD35" s="10">
        <v>0</v>
      </c>
      <c r="AE35" s="10">
        <v>44</v>
      </c>
      <c r="AF35" s="10">
        <v>30</v>
      </c>
      <c r="AG35" s="10">
        <v>38</v>
      </c>
      <c r="AH35" s="10">
        <f t="shared" si="3"/>
        <v>112</v>
      </c>
      <c r="AI35" s="9">
        <v>421</v>
      </c>
      <c r="AJ35" s="10">
        <v>51</v>
      </c>
      <c r="AK35" s="10">
        <v>37</v>
      </c>
      <c r="AL35" s="10">
        <v>0</v>
      </c>
      <c r="AM35" s="10">
        <v>21</v>
      </c>
      <c r="AN35" s="10">
        <v>27</v>
      </c>
      <c r="AO35" s="10">
        <v>23</v>
      </c>
      <c r="AP35" s="10">
        <f t="shared" si="4"/>
        <v>71</v>
      </c>
      <c r="AQ35" s="12">
        <v>378</v>
      </c>
      <c r="AR35" s="10">
        <v>50</v>
      </c>
      <c r="AS35" s="10">
        <v>25</v>
      </c>
      <c r="AT35" s="10">
        <v>0</v>
      </c>
      <c r="AU35" s="10">
        <v>25</v>
      </c>
      <c r="AV35" s="10">
        <v>13</v>
      </c>
      <c r="AW35" s="10">
        <v>23</v>
      </c>
      <c r="AX35" s="8">
        <f t="shared" si="5"/>
        <v>61</v>
      </c>
    </row>
    <row r="36" spans="1:50">
      <c r="A36" s="8">
        <v>150668</v>
      </c>
      <c r="B36" s="3" t="s">
        <v>163</v>
      </c>
      <c r="C36" s="9">
        <v>245</v>
      </c>
      <c r="D36" s="10">
        <v>41</v>
      </c>
      <c r="E36" s="10">
        <v>19</v>
      </c>
      <c r="F36" s="10">
        <v>17</v>
      </c>
      <c r="G36" s="10">
        <v>9</v>
      </c>
      <c r="H36" s="10">
        <v>14</v>
      </c>
      <c r="I36" s="10">
        <v>7</v>
      </c>
      <c r="J36" s="10">
        <f t="shared" si="0"/>
        <v>30</v>
      </c>
      <c r="K36" s="9">
        <v>255</v>
      </c>
      <c r="L36" s="10">
        <v>51</v>
      </c>
      <c r="M36" s="10">
        <v>23</v>
      </c>
      <c r="N36" s="10">
        <v>48</v>
      </c>
      <c r="O36" s="10">
        <v>9</v>
      </c>
      <c r="P36" s="10">
        <v>14</v>
      </c>
      <c r="Q36" s="10">
        <v>5</v>
      </c>
      <c r="R36" s="10">
        <f t="shared" si="1"/>
        <v>28</v>
      </c>
      <c r="S36" s="9">
        <v>257</v>
      </c>
      <c r="T36" s="10">
        <v>41</v>
      </c>
      <c r="U36" s="10">
        <v>23</v>
      </c>
      <c r="V36" s="10">
        <v>57</v>
      </c>
      <c r="W36" s="10">
        <v>4</v>
      </c>
      <c r="X36" s="10">
        <v>8</v>
      </c>
      <c r="Y36" s="10">
        <v>14</v>
      </c>
      <c r="Z36" s="10">
        <f t="shared" si="2"/>
        <v>26</v>
      </c>
      <c r="AA36" s="9">
        <v>286</v>
      </c>
      <c r="AB36" s="10">
        <v>46</v>
      </c>
      <c r="AC36" s="10">
        <v>19</v>
      </c>
      <c r="AD36" s="10">
        <v>53</v>
      </c>
      <c r="AE36" s="10">
        <v>7</v>
      </c>
      <c r="AF36" s="10">
        <v>13</v>
      </c>
      <c r="AG36" s="10">
        <v>10</v>
      </c>
      <c r="AH36" s="10">
        <f t="shared" si="3"/>
        <v>30</v>
      </c>
      <c r="AI36" s="9">
        <v>231</v>
      </c>
      <c r="AJ36" s="10">
        <v>27</v>
      </c>
      <c r="AK36" s="10">
        <v>14</v>
      </c>
      <c r="AL36" s="10">
        <v>45</v>
      </c>
      <c r="AM36" s="10">
        <v>12</v>
      </c>
      <c r="AN36" s="10">
        <v>15</v>
      </c>
      <c r="AO36" s="10">
        <v>7</v>
      </c>
      <c r="AP36" s="10">
        <f t="shared" si="4"/>
        <v>34</v>
      </c>
      <c r="AQ36" s="12">
        <v>227</v>
      </c>
      <c r="AR36" s="10">
        <v>36</v>
      </c>
      <c r="AS36" s="10">
        <v>23</v>
      </c>
      <c r="AT36" s="10">
        <v>51</v>
      </c>
      <c r="AU36" s="10">
        <v>8</v>
      </c>
      <c r="AV36" s="10">
        <v>6</v>
      </c>
      <c r="AW36" s="10">
        <v>0</v>
      </c>
      <c r="AX36" s="8">
        <f t="shared" si="5"/>
        <v>14</v>
      </c>
    </row>
    <row r="37" spans="1:50">
      <c r="A37" s="8">
        <v>150677</v>
      </c>
      <c r="B37" s="3" t="s">
        <v>164</v>
      </c>
      <c r="C37" s="9">
        <v>217</v>
      </c>
      <c r="D37" s="10">
        <v>49</v>
      </c>
      <c r="E37" s="10">
        <v>38</v>
      </c>
      <c r="F37" s="10">
        <v>0</v>
      </c>
      <c r="G37" s="10">
        <v>4</v>
      </c>
      <c r="H37" s="10">
        <v>0</v>
      </c>
      <c r="I37" s="10">
        <v>0</v>
      </c>
      <c r="J37" s="10">
        <f t="shared" si="0"/>
        <v>4</v>
      </c>
      <c r="K37" s="9">
        <v>158</v>
      </c>
      <c r="L37" s="10">
        <v>31</v>
      </c>
      <c r="M37" s="10">
        <v>42</v>
      </c>
      <c r="N37" s="10">
        <v>0</v>
      </c>
      <c r="O37" s="10">
        <v>2</v>
      </c>
      <c r="P37" s="10">
        <v>0</v>
      </c>
      <c r="Q37" s="10">
        <v>0</v>
      </c>
      <c r="R37" s="10">
        <f t="shared" si="1"/>
        <v>2</v>
      </c>
      <c r="S37" s="9">
        <v>193</v>
      </c>
      <c r="T37" s="10">
        <v>70</v>
      </c>
      <c r="U37" s="10">
        <v>29</v>
      </c>
      <c r="V37" s="10">
        <v>0</v>
      </c>
      <c r="W37" s="10">
        <v>3</v>
      </c>
      <c r="X37" s="10">
        <v>3</v>
      </c>
      <c r="Y37" s="10">
        <v>0</v>
      </c>
      <c r="Z37" s="10">
        <f t="shared" si="2"/>
        <v>6</v>
      </c>
      <c r="AA37" s="9">
        <v>276</v>
      </c>
      <c r="AB37" s="10">
        <v>103</v>
      </c>
      <c r="AC37" s="10">
        <v>48</v>
      </c>
      <c r="AD37" s="10">
        <v>0</v>
      </c>
      <c r="AE37" s="10">
        <v>7</v>
      </c>
      <c r="AF37" s="10">
        <v>2</v>
      </c>
      <c r="AG37" s="10">
        <v>0</v>
      </c>
      <c r="AH37" s="10">
        <f t="shared" si="3"/>
        <v>9</v>
      </c>
      <c r="AI37" s="9">
        <v>353</v>
      </c>
      <c r="AJ37" s="10">
        <v>148</v>
      </c>
      <c r="AK37" s="10">
        <v>60</v>
      </c>
      <c r="AL37" s="10">
        <v>0</v>
      </c>
      <c r="AM37" s="10">
        <v>2</v>
      </c>
      <c r="AN37" s="10">
        <v>6</v>
      </c>
      <c r="AO37" s="10">
        <v>0</v>
      </c>
      <c r="AP37" s="10">
        <f t="shared" si="4"/>
        <v>8</v>
      </c>
      <c r="AQ37" s="12">
        <v>328</v>
      </c>
      <c r="AR37" s="10">
        <v>97</v>
      </c>
      <c r="AS37" s="10">
        <v>49</v>
      </c>
      <c r="AT37" s="10">
        <v>0</v>
      </c>
      <c r="AU37" s="10">
        <v>4</v>
      </c>
      <c r="AV37" s="10">
        <v>4</v>
      </c>
      <c r="AW37" s="10">
        <v>0</v>
      </c>
      <c r="AX37" s="8">
        <f t="shared" si="5"/>
        <v>8</v>
      </c>
    </row>
    <row r="38" spans="1:50">
      <c r="A38" s="8">
        <v>145372</v>
      </c>
      <c r="B38" s="3" t="s">
        <v>165</v>
      </c>
      <c r="C38" s="9">
        <v>364</v>
      </c>
      <c r="D38" s="10">
        <v>162</v>
      </c>
      <c r="E38" s="10">
        <v>60</v>
      </c>
      <c r="F38" s="10">
        <v>0</v>
      </c>
      <c r="G38" s="10">
        <v>10</v>
      </c>
      <c r="H38" s="10">
        <v>0</v>
      </c>
      <c r="I38" s="10">
        <v>7</v>
      </c>
      <c r="J38" s="10">
        <f t="shared" si="0"/>
        <v>17</v>
      </c>
      <c r="K38" s="9">
        <v>316</v>
      </c>
      <c r="L38" s="10">
        <v>139</v>
      </c>
      <c r="M38" s="10">
        <v>31</v>
      </c>
      <c r="N38" s="10">
        <v>0</v>
      </c>
      <c r="O38" s="10">
        <v>10</v>
      </c>
      <c r="P38" s="10">
        <v>8</v>
      </c>
      <c r="Q38" s="10">
        <v>9</v>
      </c>
      <c r="R38" s="10">
        <f t="shared" si="1"/>
        <v>27</v>
      </c>
      <c r="S38" s="9">
        <v>397</v>
      </c>
      <c r="T38" s="10">
        <v>128</v>
      </c>
      <c r="U38" s="10">
        <v>97</v>
      </c>
      <c r="V38" s="10">
        <v>0</v>
      </c>
      <c r="W38" s="10">
        <v>6</v>
      </c>
      <c r="X38" s="10">
        <v>9</v>
      </c>
      <c r="Y38" s="10">
        <v>8</v>
      </c>
      <c r="Z38" s="10">
        <f t="shared" si="2"/>
        <v>23</v>
      </c>
      <c r="AA38" s="9">
        <v>415</v>
      </c>
      <c r="AB38" s="10">
        <v>128</v>
      </c>
      <c r="AC38" s="10">
        <v>122</v>
      </c>
      <c r="AD38" s="10">
        <v>0</v>
      </c>
      <c r="AE38" s="10">
        <v>7</v>
      </c>
      <c r="AF38" s="10">
        <v>3</v>
      </c>
      <c r="AG38" s="10">
        <v>11</v>
      </c>
      <c r="AH38" s="10">
        <f t="shared" si="3"/>
        <v>21</v>
      </c>
      <c r="AI38" s="9">
        <v>413</v>
      </c>
      <c r="AJ38" s="10">
        <v>126</v>
      </c>
      <c r="AK38" s="10">
        <v>88</v>
      </c>
      <c r="AL38" s="10">
        <v>0</v>
      </c>
      <c r="AM38" s="10">
        <v>11</v>
      </c>
      <c r="AN38" s="10">
        <v>9</v>
      </c>
      <c r="AO38" s="10">
        <v>16</v>
      </c>
      <c r="AP38" s="10">
        <f t="shared" si="4"/>
        <v>36</v>
      </c>
      <c r="AQ38" s="12">
        <v>324</v>
      </c>
      <c r="AR38" s="10">
        <v>84</v>
      </c>
      <c r="AS38" s="10">
        <v>47</v>
      </c>
      <c r="AT38" s="10">
        <v>0</v>
      </c>
      <c r="AU38" s="10">
        <v>10</v>
      </c>
      <c r="AV38" s="10">
        <v>7</v>
      </c>
      <c r="AW38" s="10">
        <v>11</v>
      </c>
      <c r="AX38" s="8">
        <f t="shared" si="5"/>
        <v>28</v>
      </c>
    </row>
    <row r="39" spans="1:50">
      <c r="A39" s="8">
        <v>225247</v>
      </c>
      <c r="B39" s="3" t="s">
        <v>166</v>
      </c>
      <c r="C39" s="9">
        <v>360</v>
      </c>
      <c r="D39" s="10">
        <v>44</v>
      </c>
      <c r="E39" s="10">
        <v>76</v>
      </c>
      <c r="F39" s="10">
        <v>19</v>
      </c>
      <c r="G39" s="10">
        <v>20</v>
      </c>
      <c r="H39" s="10">
        <v>8</v>
      </c>
      <c r="I39" s="10">
        <v>1</v>
      </c>
      <c r="J39" s="10">
        <f t="shared" si="0"/>
        <v>29</v>
      </c>
      <c r="K39" s="9">
        <v>357</v>
      </c>
      <c r="L39" s="10">
        <v>71</v>
      </c>
      <c r="M39" s="10">
        <v>49</v>
      </c>
      <c r="N39" s="10">
        <v>21</v>
      </c>
      <c r="O39" s="10">
        <v>14</v>
      </c>
      <c r="P39" s="10">
        <v>6</v>
      </c>
      <c r="Q39" s="10">
        <v>0</v>
      </c>
      <c r="R39" s="10">
        <f t="shared" si="1"/>
        <v>20</v>
      </c>
      <c r="S39" s="9">
        <v>404</v>
      </c>
      <c r="T39" s="10">
        <v>75</v>
      </c>
      <c r="U39" s="10">
        <v>81</v>
      </c>
      <c r="V39" s="10">
        <v>31</v>
      </c>
      <c r="W39" s="10">
        <v>17</v>
      </c>
      <c r="X39" s="10">
        <v>7</v>
      </c>
      <c r="Y39" s="10">
        <v>0</v>
      </c>
      <c r="Z39" s="10">
        <f t="shared" si="2"/>
        <v>24</v>
      </c>
      <c r="AA39" s="9">
        <v>374</v>
      </c>
      <c r="AB39" s="10">
        <v>71</v>
      </c>
      <c r="AC39" s="10">
        <v>55</v>
      </c>
      <c r="AD39" s="10">
        <v>19</v>
      </c>
      <c r="AE39" s="10">
        <v>15</v>
      </c>
      <c r="AF39" s="10">
        <v>10</v>
      </c>
      <c r="AG39" s="10">
        <v>1</v>
      </c>
      <c r="AH39" s="10">
        <f t="shared" si="3"/>
        <v>26</v>
      </c>
      <c r="AI39" s="9">
        <v>397</v>
      </c>
      <c r="AJ39" s="10">
        <v>61</v>
      </c>
      <c r="AK39" s="10">
        <v>60</v>
      </c>
      <c r="AL39" s="10">
        <v>19</v>
      </c>
      <c r="AM39" s="10">
        <v>14</v>
      </c>
      <c r="AN39" s="10">
        <v>16</v>
      </c>
      <c r="AO39" s="10">
        <v>1</v>
      </c>
      <c r="AP39" s="10">
        <f t="shared" si="4"/>
        <v>31</v>
      </c>
      <c r="AQ39" s="12">
        <v>373</v>
      </c>
      <c r="AR39" s="10">
        <v>48</v>
      </c>
      <c r="AS39" s="10">
        <v>55</v>
      </c>
      <c r="AT39" s="10">
        <v>36</v>
      </c>
      <c r="AU39" s="10">
        <v>13</v>
      </c>
      <c r="AV39" s="10">
        <v>5</v>
      </c>
      <c r="AW39" s="10">
        <v>3</v>
      </c>
      <c r="AX39" s="8">
        <f t="shared" si="5"/>
        <v>21</v>
      </c>
    </row>
    <row r="40" spans="1:50">
      <c r="A40" s="8">
        <v>120537</v>
      </c>
      <c r="B40" s="3" t="s">
        <v>167</v>
      </c>
      <c r="C40" s="9">
        <v>202</v>
      </c>
      <c r="D40" s="10">
        <v>23</v>
      </c>
      <c r="E40" s="10">
        <v>17</v>
      </c>
      <c r="F40" s="10">
        <v>0</v>
      </c>
      <c r="G40" s="10">
        <v>0</v>
      </c>
      <c r="H40" s="10">
        <v>0</v>
      </c>
      <c r="I40" s="10">
        <v>0</v>
      </c>
      <c r="J40" s="10">
        <f t="shared" si="0"/>
        <v>0</v>
      </c>
      <c r="K40" s="9">
        <v>195</v>
      </c>
      <c r="L40" s="10">
        <v>29</v>
      </c>
      <c r="M40" s="10">
        <v>15</v>
      </c>
      <c r="N40" s="10">
        <v>0</v>
      </c>
      <c r="O40" s="10">
        <v>0</v>
      </c>
      <c r="P40" s="10">
        <v>0</v>
      </c>
      <c r="Q40" s="10">
        <v>0</v>
      </c>
      <c r="R40" s="10">
        <f t="shared" si="1"/>
        <v>0</v>
      </c>
      <c r="S40" s="9">
        <v>177</v>
      </c>
      <c r="T40" s="10">
        <v>43</v>
      </c>
      <c r="U40" s="10">
        <v>13</v>
      </c>
      <c r="V40" s="10">
        <v>0</v>
      </c>
      <c r="W40" s="10">
        <v>0</v>
      </c>
      <c r="X40" s="10">
        <v>0</v>
      </c>
      <c r="Y40" s="10">
        <v>0</v>
      </c>
      <c r="Z40" s="10">
        <f t="shared" si="2"/>
        <v>0</v>
      </c>
      <c r="AA40" s="9">
        <v>98</v>
      </c>
      <c r="AB40" s="10">
        <v>31</v>
      </c>
      <c r="AC40" s="10">
        <v>5</v>
      </c>
      <c r="AD40" s="10">
        <v>0</v>
      </c>
      <c r="AE40" s="10">
        <v>1</v>
      </c>
      <c r="AF40" s="10">
        <v>0</v>
      </c>
      <c r="AG40" s="10">
        <v>0</v>
      </c>
      <c r="AH40" s="10">
        <f t="shared" si="3"/>
        <v>1</v>
      </c>
      <c r="AI40" s="9">
        <v>135</v>
      </c>
      <c r="AJ40" s="10">
        <v>30</v>
      </c>
      <c r="AK40" s="10">
        <v>7</v>
      </c>
      <c r="AL40" s="10">
        <v>0</v>
      </c>
      <c r="AM40" s="10">
        <v>0</v>
      </c>
      <c r="AN40" s="10">
        <v>0</v>
      </c>
      <c r="AO40" s="10">
        <v>0</v>
      </c>
      <c r="AP40" s="10">
        <f t="shared" si="4"/>
        <v>0</v>
      </c>
      <c r="AQ40" s="12">
        <v>185</v>
      </c>
      <c r="AR40" s="10">
        <v>36</v>
      </c>
      <c r="AS40" s="10">
        <v>5</v>
      </c>
      <c r="AT40" s="10">
        <v>0</v>
      </c>
      <c r="AU40" s="10">
        <v>7</v>
      </c>
      <c r="AV40" s="10">
        <v>0</v>
      </c>
      <c r="AW40" s="10">
        <v>0</v>
      </c>
      <c r="AX40" s="8">
        <f t="shared" si="5"/>
        <v>7</v>
      </c>
    </row>
    <row r="41" spans="1:50">
      <c r="A41" s="8">
        <v>191676</v>
      </c>
      <c r="B41" s="3" t="s">
        <v>168</v>
      </c>
      <c r="C41" s="9">
        <v>412</v>
      </c>
      <c r="D41" s="10">
        <v>101</v>
      </c>
      <c r="E41" s="10">
        <v>49</v>
      </c>
      <c r="F41" s="10">
        <v>0</v>
      </c>
      <c r="G41" s="10">
        <v>40</v>
      </c>
      <c r="H41" s="10">
        <v>8</v>
      </c>
      <c r="I41" s="10">
        <v>37</v>
      </c>
      <c r="J41" s="10">
        <f t="shared" si="0"/>
        <v>85</v>
      </c>
      <c r="K41" s="9">
        <v>423</v>
      </c>
      <c r="L41" s="10">
        <v>106</v>
      </c>
      <c r="M41" s="10">
        <v>58</v>
      </c>
      <c r="N41" s="10">
        <v>0</v>
      </c>
      <c r="O41" s="10">
        <v>41</v>
      </c>
      <c r="P41" s="10">
        <v>6</v>
      </c>
      <c r="Q41" s="10">
        <v>38</v>
      </c>
      <c r="R41" s="10">
        <f t="shared" si="1"/>
        <v>85</v>
      </c>
      <c r="S41" s="9">
        <v>415</v>
      </c>
      <c r="T41" s="10">
        <v>116</v>
      </c>
      <c r="U41" s="10">
        <v>70</v>
      </c>
      <c r="V41" s="10">
        <v>0</v>
      </c>
      <c r="W41" s="10">
        <v>25</v>
      </c>
      <c r="X41" s="10">
        <v>10</v>
      </c>
      <c r="Y41" s="10">
        <v>16</v>
      </c>
      <c r="Z41" s="10">
        <f t="shared" si="2"/>
        <v>51</v>
      </c>
      <c r="AA41" s="9">
        <v>440</v>
      </c>
      <c r="AB41" s="10">
        <v>95</v>
      </c>
      <c r="AC41" s="10">
        <v>68</v>
      </c>
      <c r="AD41" s="10">
        <v>0</v>
      </c>
      <c r="AE41" s="10">
        <v>26</v>
      </c>
      <c r="AF41" s="10">
        <v>10</v>
      </c>
      <c r="AG41" s="10">
        <v>33</v>
      </c>
      <c r="AH41" s="10">
        <f t="shared" si="3"/>
        <v>69</v>
      </c>
      <c r="AI41" s="9">
        <v>403</v>
      </c>
      <c r="AJ41" s="10">
        <v>93</v>
      </c>
      <c r="AK41" s="10">
        <v>52</v>
      </c>
      <c r="AL41" s="10">
        <v>0</v>
      </c>
      <c r="AM41" s="10">
        <v>46</v>
      </c>
      <c r="AN41" s="10">
        <v>9</v>
      </c>
      <c r="AO41" s="10">
        <v>1</v>
      </c>
      <c r="AP41" s="10">
        <f t="shared" si="4"/>
        <v>56</v>
      </c>
      <c r="AQ41" s="12">
        <v>369</v>
      </c>
      <c r="AR41" s="10">
        <v>78</v>
      </c>
      <c r="AS41" s="10">
        <v>51</v>
      </c>
      <c r="AT41" s="10">
        <v>0</v>
      </c>
      <c r="AU41" s="10">
        <v>27</v>
      </c>
      <c r="AV41" s="10">
        <v>6</v>
      </c>
      <c r="AW41" s="10">
        <v>3</v>
      </c>
      <c r="AX41" s="8">
        <f t="shared" si="5"/>
        <v>36</v>
      </c>
    </row>
    <row r="42" spans="1:50">
      <c r="A42" s="8">
        <v>225399</v>
      </c>
      <c r="B42" s="3" t="s">
        <v>169</v>
      </c>
      <c r="C42" s="9">
        <v>634</v>
      </c>
      <c r="D42" s="10">
        <v>219</v>
      </c>
      <c r="E42" s="10">
        <v>51</v>
      </c>
      <c r="F42" s="10">
        <v>0</v>
      </c>
      <c r="G42" s="10">
        <v>19</v>
      </c>
      <c r="H42" s="10">
        <v>12</v>
      </c>
      <c r="I42" s="10">
        <v>36</v>
      </c>
      <c r="J42" s="10">
        <f t="shared" si="0"/>
        <v>67</v>
      </c>
      <c r="K42" s="9">
        <v>536</v>
      </c>
      <c r="L42" s="10">
        <v>167</v>
      </c>
      <c r="M42" s="10">
        <v>41</v>
      </c>
      <c r="N42" s="10">
        <v>18</v>
      </c>
      <c r="O42" s="10">
        <v>20</v>
      </c>
      <c r="P42" s="10">
        <v>11</v>
      </c>
      <c r="Q42" s="10">
        <v>31</v>
      </c>
      <c r="R42" s="10">
        <f t="shared" si="1"/>
        <v>62</v>
      </c>
      <c r="S42" s="9">
        <v>604</v>
      </c>
      <c r="T42" s="10">
        <v>185</v>
      </c>
      <c r="U42" s="10">
        <v>57</v>
      </c>
      <c r="V42" s="10">
        <v>23</v>
      </c>
      <c r="W42" s="10">
        <v>8</v>
      </c>
      <c r="X42" s="10">
        <v>10</v>
      </c>
      <c r="Y42" s="10">
        <v>30</v>
      </c>
      <c r="Z42" s="10">
        <f t="shared" si="2"/>
        <v>48</v>
      </c>
      <c r="AA42" s="9">
        <v>507</v>
      </c>
      <c r="AB42" s="10">
        <v>148</v>
      </c>
      <c r="AC42" s="10">
        <v>43</v>
      </c>
      <c r="AD42" s="10">
        <v>23</v>
      </c>
      <c r="AE42" s="10">
        <v>24</v>
      </c>
      <c r="AF42" s="10">
        <v>15</v>
      </c>
      <c r="AG42" s="10">
        <v>11</v>
      </c>
      <c r="AH42" s="10">
        <f t="shared" si="3"/>
        <v>50</v>
      </c>
      <c r="AI42" s="9">
        <v>476</v>
      </c>
      <c r="AJ42" s="10">
        <v>105</v>
      </c>
      <c r="AK42" s="10">
        <v>49</v>
      </c>
      <c r="AL42" s="10">
        <v>36</v>
      </c>
      <c r="AM42" s="10">
        <v>6</v>
      </c>
      <c r="AN42" s="10">
        <v>7</v>
      </c>
      <c r="AO42" s="10">
        <v>18</v>
      </c>
      <c r="AP42" s="10">
        <f t="shared" si="4"/>
        <v>31</v>
      </c>
      <c r="AQ42" s="12">
        <v>365</v>
      </c>
      <c r="AR42" s="10">
        <v>64</v>
      </c>
      <c r="AS42" s="10">
        <v>38</v>
      </c>
      <c r="AT42" s="10">
        <v>78</v>
      </c>
      <c r="AU42" s="10">
        <v>5</v>
      </c>
      <c r="AV42" s="10">
        <v>7</v>
      </c>
      <c r="AW42" s="10">
        <v>10</v>
      </c>
      <c r="AX42" s="8">
        <f t="shared" si="5"/>
        <v>22</v>
      </c>
    </row>
    <row r="43" spans="1:50">
      <c r="A43" s="8">
        <v>225548</v>
      </c>
      <c r="B43" s="3" t="s">
        <v>170</v>
      </c>
      <c r="C43" s="9">
        <v>250</v>
      </c>
      <c r="D43" s="10">
        <v>43</v>
      </c>
      <c r="E43" s="10">
        <v>46</v>
      </c>
      <c r="F43" s="10">
        <v>0</v>
      </c>
      <c r="G43" s="10">
        <v>8</v>
      </c>
      <c r="H43" s="10">
        <v>3</v>
      </c>
      <c r="I43" s="10">
        <v>5</v>
      </c>
      <c r="J43" s="10">
        <f t="shared" si="0"/>
        <v>16</v>
      </c>
      <c r="K43" s="9">
        <v>251</v>
      </c>
      <c r="L43" s="10">
        <v>31</v>
      </c>
      <c r="M43" s="10">
        <v>49</v>
      </c>
      <c r="N43" s="10">
        <v>0</v>
      </c>
      <c r="O43" s="10">
        <v>12</v>
      </c>
      <c r="P43" s="10">
        <v>2</v>
      </c>
      <c r="Q43" s="10">
        <v>2</v>
      </c>
      <c r="R43" s="10">
        <f t="shared" si="1"/>
        <v>16</v>
      </c>
      <c r="S43" s="9">
        <v>219</v>
      </c>
      <c r="T43" s="10">
        <v>38</v>
      </c>
      <c r="U43" s="10">
        <v>33</v>
      </c>
      <c r="V43" s="10">
        <v>0</v>
      </c>
      <c r="W43" s="10">
        <v>6</v>
      </c>
      <c r="X43" s="10">
        <v>0</v>
      </c>
      <c r="Y43" s="10">
        <v>0</v>
      </c>
      <c r="Z43" s="10">
        <f t="shared" si="2"/>
        <v>6</v>
      </c>
      <c r="AA43" s="9">
        <v>254</v>
      </c>
      <c r="AB43" s="10">
        <v>39</v>
      </c>
      <c r="AC43" s="10">
        <v>38</v>
      </c>
      <c r="AD43" s="10">
        <v>0</v>
      </c>
      <c r="AE43" s="10">
        <v>10</v>
      </c>
      <c r="AF43" s="10">
        <v>2</v>
      </c>
      <c r="AG43" s="10">
        <v>1</v>
      </c>
      <c r="AH43" s="10">
        <f t="shared" si="3"/>
        <v>13</v>
      </c>
      <c r="AI43" s="9">
        <v>238</v>
      </c>
      <c r="AJ43" s="10">
        <v>41</v>
      </c>
      <c r="AK43" s="10">
        <v>35</v>
      </c>
      <c r="AL43" s="10">
        <v>0</v>
      </c>
      <c r="AM43" s="10">
        <v>3</v>
      </c>
      <c r="AN43" s="10">
        <v>1</v>
      </c>
      <c r="AO43" s="10">
        <v>0</v>
      </c>
      <c r="AP43" s="10">
        <f t="shared" si="4"/>
        <v>4</v>
      </c>
      <c r="AQ43" s="12">
        <v>186</v>
      </c>
      <c r="AR43" s="10">
        <v>24</v>
      </c>
      <c r="AS43" s="10">
        <v>26</v>
      </c>
      <c r="AT43" s="10">
        <v>0</v>
      </c>
      <c r="AU43" s="10">
        <v>3</v>
      </c>
      <c r="AV43" s="10">
        <v>3</v>
      </c>
      <c r="AW43" s="10">
        <v>0</v>
      </c>
      <c r="AX43" s="8">
        <f t="shared" si="5"/>
        <v>6</v>
      </c>
    </row>
    <row r="44" spans="1:50">
      <c r="A44" s="8">
        <v>150941</v>
      </c>
      <c r="B44" s="3" t="s">
        <v>171</v>
      </c>
      <c r="C44" s="9">
        <v>189</v>
      </c>
      <c r="D44" s="10">
        <v>37</v>
      </c>
      <c r="E44" s="10">
        <v>58</v>
      </c>
      <c r="F44" s="10">
        <v>0</v>
      </c>
      <c r="G44" s="10">
        <v>12</v>
      </c>
      <c r="H44" s="10">
        <v>3</v>
      </c>
      <c r="I44" s="10">
        <v>3</v>
      </c>
      <c r="J44" s="10">
        <f t="shared" si="0"/>
        <v>18</v>
      </c>
      <c r="K44" s="9">
        <v>207</v>
      </c>
      <c r="L44" s="10">
        <v>47</v>
      </c>
      <c r="M44" s="10">
        <v>53</v>
      </c>
      <c r="N44" s="10">
        <v>0</v>
      </c>
      <c r="O44" s="10">
        <v>9</v>
      </c>
      <c r="P44" s="10">
        <v>2</v>
      </c>
      <c r="Q44" s="10">
        <v>7</v>
      </c>
      <c r="R44" s="10">
        <f t="shared" si="1"/>
        <v>18</v>
      </c>
      <c r="S44" s="9">
        <v>206</v>
      </c>
      <c r="T44" s="10">
        <v>48</v>
      </c>
      <c r="U44" s="10">
        <v>41</v>
      </c>
      <c r="V44" s="10">
        <v>0</v>
      </c>
      <c r="W44" s="10">
        <v>3</v>
      </c>
      <c r="X44" s="10">
        <v>4</v>
      </c>
      <c r="Y44" s="10">
        <v>6</v>
      </c>
      <c r="Z44" s="10">
        <f t="shared" si="2"/>
        <v>13</v>
      </c>
      <c r="AA44" s="9">
        <v>232</v>
      </c>
      <c r="AB44" s="10">
        <v>43</v>
      </c>
      <c r="AC44" s="10">
        <v>31</v>
      </c>
      <c r="AD44" s="10">
        <v>0</v>
      </c>
      <c r="AE44" s="10">
        <v>6</v>
      </c>
      <c r="AF44" s="10">
        <v>5</v>
      </c>
      <c r="AG44" s="10">
        <v>5</v>
      </c>
      <c r="AH44" s="10">
        <f t="shared" si="3"/>
        <v>16</v>
      </c>
      <c r="AI44" s="9">
        <v>248</v>
      </c>
      <c r="AJ44" s="10">
        <v>73</v>
      </c>
      <c r="AK44" s="10">
        <v>30</v>
      </c>
      <c r="AL44" s="10">
        <v>17</v>
      </c>
      <c r="AM44" s="10">
        <v>7</v>
      </c>
      <c r="AN44" s="10">
        <v>5</v>
      </c>
      <c r="AO44" s="10">
        <v>9</v>
      </c>
      <c r="AP44" s="10">
        <f t="shared" si="4"/>
        <v>21</v>
      </c>
      <c r="AQ44" s="12">
        <v>287</v>
      </c>
      <c r="AR44" s="10">
        <v>73</v>
      </c>
      <c r="AS44" s="10">
        <v>35</v>
      </c>
      <c r="AT44" s="10">
        <v>17</v>
      </c>
      <c r="AU44" s="10">
        <v>4</v>
      </c>
      <c r="AV44" s="10">
        <v>7</v>
      </c>
      <c r="AW44" s="10">
        <v>2</v>
      </c>
      <c r="AX44" s="8">
        <f t="shared" si="5"/>
        <v>13</v>
      </c>
    </row>
    <row r="45" spans="1:50">
      <c r="A45" s="8">
        <v>151801</v>
      </c>
      <c r="B45" s="3" t="s">
        <v>172</v>
      </c>
      <c r="C45" s="9">
        <v>1476</v>
      </c>
      <c r="D45" s="10">
        <v>878</v>
      </c>
      <c r="E45" s="10">
        <v>90</v>
      </c>
      <c r="F45" s="10">
        <v>228</v>
      </c>
      <c r="G45" s="10">
        <v>14</v>
      </c>
      <c r="H45" s="10">
        <v>2</v>
      </c>
      <c r="I45" s="10">
        <v>4</v>
      </c>
      <c r="J45" s="10">
        <f t="shared" si="0"/>
        <v>20</v>
      </c>
      <c r="K45" s="9">
        <v>1789</v>
      </c>
      <c r="L45" s="10">
        <v>1055</v>
      </c>
      <c r="M45" s="10">
        <v>100</v>
      </c>
      <c r="N45" s="10">
        <v>325</v>
      </c>
      <c r="O45" s="10">
        <v>20</v>
      </c>
      <c r="P45" s="10">
        <v>3</v>
      </c>
      <c r="Q45" s="10">
        <v>6</v>
      </c>
      <c r="R45" s="10">
        <f t="shared" si="1"/>
        <v>29</v>
      </c>
      <c r="S45" s="9">
        <v>2328</v>
      </c>
      <c r="T45" s="10">
        <v>1277</v>
      </c>
      <c r="U45" s="10">
        <v>93</v>
      </c>
      <c r="V45" s="10">
        <v>594</v>
      </c>
      <c r="W45" s="10">
        <v>16</v>
      </c>
      <c r="X45" s="10">
        <v>8</v>
      </c>
      <c r="Y45" s="10">
        <v>7</v>
      </c>
      <c r="Z45" s="10">
        <f t="shared" si="2"/>
        <v>31</v>
      </c>
      <c r="AA45" s="9">
        <v>2662</v>
      </c>
      <c r="AB45" s="10">
        <v>1461</v>
      </c>
      <c r="AC45" s="10">
        <v>93</v>
      </c>
      <c r="AD45" s="10">
        <v>696</v>
      </c>
      <c r="AE45" s="10">
        <v>12</v>
      </c>
      <c r="AF45" s="10">
        <v>9</v>
      </c>
      <c r="AG45" s="10">
        <v>4</v>
      </c>
      <c r="AH45" s="10">
        <f t="shared" si="3"/>
        <v>25</v>
      </c>
      <c r="AI45" s="9">
        <v>2863</v>
      </c>
      <c r="AJ45" s="10">
        <v>1277</v>
      </c>
      <c r="AK45" s="10">
        <v>136</v>
      </c>
      <c r="AL45" s="10">
        <v>736</v>
      </c>
      <c r="AM45" s="10">
        <v>24</v>
      </c>
      <c r="AN45" s="10">
        <v>10</v>
      </c>
      <c r="AO45" s="10">
        <v>1</v>
      </c>
      <c r="AP45" s="10">
        <f t="shared" si="4"/>
        <v>35</v>
      </c>
      <c r="AQ45" s="12">
        <v>3034</v>
      </c>
      <c r="AR45" s="10">
        <v>1307</v>
      </c>
      <c r="AS45" s="10">
        <v>114</v>
      </c>
      <c r="AT45" s="10">
        <v>926</v>
      </c>
      <c r="AU45" s="10">
        <v>16</v>
      </c>
      <c r="AV45" s="10">
        <v>5</v>
      </c>
      <c r="AW45" s="10">
        <v>0</v>
      </c>
      <c r="AX45" s="8">
        <f t="shared" si="5"/>
        <v>21</v>
      </c>
    </row>
    <row r="46" spans="1:50">
      <c r="A46" s="8">
        <v>107141</v>
      </c>
      <c r="B46" s="3" t="s">
        <v>173</v>
      </c>
      <c r="C46" s="9">
        <v>442</v>
      </c>
      <c r="D46" s="10">
        <v>231</v>
      </c>
      <c r="E46" s="10">
        <v>31</v>
      </c>
      <c r="F46" s="10">
        <v>0</v>
      </c>
      <c r="G46" s="10">
        <v>5</v>
      </c>
      <c r="H46" s="10">
        <v>4</v>
      </c>
      <c r="I46" s="10">
        <v>0</v>
      </c>
      <c r="J46" s="10">
        <f t="shared" si="0"/>
        <v>9</v>
      </c>
      <c r="K46" s="9">
        <v>523</v>
      </c>
      <c r="L46" s="10">
        <v>272</v>
      </c>
      <c r="M46" s="10">
        <v>29</v>
      </c>
      <c r="N46" s="10">
        <v>0</v>
      </c>
      <c r="O46" s="10">
        <v>8</v>
      </c>
      <c r="P46" s="10">
        <v>5</v>
      </c>
      <c r="Q46" s="10">
        <v>0</v>
      </c>
      <c r="R46" s="10">
        <f t="shared" si="1"/>
        <v>13</v>
      </c>
      <c r="S46" s="9">
        <v>487</v>
      </c>
      <c r="T46" s="10">
        <v>289</v>
      </c>
      <c r="U46" s="10">
        <v>33</v>
      </c>
      <c r="V46" s="10">
        <v>0</v>
      </c>
      <c r="W46" s="10">
        <v>3</v>
      </c>
      <c r="X46" s="10">
        <v>10</v>
      </c>
      <c r="Y46" s="10">
        <v>0</v>
      </c>
      <c r="Z46" s="10">
        <f t="shared" si="2"/>
        <v>13</v>
      </c>
      <c r="AA46" s="9">
        <v>484</v>
      </c>
      <c r="AB46" s="10">
        <v>241</v>
      </c>
      <c r="AC46" s="10">
        <v>34</v>
      </c>
      <c r="AD46" s="10">
        <v>0</v>
      </c>
      <c r="AE46" s="10">
        <v>8</v>
      </c>
      <c r="AF46" s="10">
        <v>6</v>
      </c>
      <c r="AG46" s="10">
        <v>0</v>
      </c>
      <c r="AH46" s="10">
        <f t="shared" si="3"/>
        <v>14</v>
      </c>
      <c r="AI46" s="9">
        <v>453</v>
      </c>
      <c r="AJ46" s="10">
        <v>204</v>
      </c>
      <c r="AK46" s="10">
        <v>43</v>
      </c>
      <c r="AL46" s="10">
        <v>0</v>
      </c>
      <c r="AM46" s="10">
        <v>6</v>
      </c>
      <c r="AN46" s="10">
        <v>4</v>
      </c>
      <c r="AO46" s="10">
        <v>0</v>
      </c>
      <c r="AP46" s="10">
        <f t="shared" si="4"/>
        <v>10</v>
      </c>
      <c r="AQ46" s="12">
        <v>456</v>
      </c>
      <c r="AR46" s="10">
        <v>224</v>
      </c>
      <c r="AS46" s="10">
        <v>28</v>
      </c>
      <c r="AT46" s="10">
        <v>0</v>
      </c>
      <c r="AU46" s="10">
        <v>7</v>
      </c>
      <c r="AV46" s="10">
        <v>7</v>
      </c>
      <c r="AW46" s="10">
        <v>2</v>
      </c>
      <c r="AX46" s="8">
        <f t="shared" si="5"/>
        <v>16</v>
      </c>
    </row>
    <row r="47" spans="1:50">
      <c r="A47" s="8">
        <v>101541</v>
      </c>
      <c r="B47" s="3" t="s">
        <v>174</v>
      </c>
      <c r="C47" s="9">
        <v>61</v>
      </c>
      <c r="D47" s="10">
        <v>9</v>
      </c>
      <c r="E47" s="10">
        <v>5</v>
      </c>
      <c r="F47" s="10">
        <v>0</v>
      </c>
      <c r="G47" s="10">
        <v>3</v>
      </c>
      <c r="H47" s="10">
        <v>4</v>
      </c>
      <c r="I47" s="10">
        <v>0</v>
      </c>
      <c r="J47" s="10">
        <f t="shared" si="0"/>
        <v>7</v>
      </c>
      <c r="K47" s="9">
        <v>65</v>
      </c>
      <c r="L47" s="10">
        <v>4</v>
      </c>
      <c r="M47" s="10">
        <v>16</v>
      </c>
      <c r="N47" s="10">
        <v>0</v>
      </c>
      <c r="O47" s="10">
        <v>4</v>
      </c>
      <c r="P47" s="10">
        <v>1</v>
      </c>
      <c r="Q47" s="10">
        <v>0</v>
      </c>
      <c r="R47" s="10">
        <f t="shared" si="1"/>
        <v>5</v>
      </c>
      <c r="S47" s="9">
        <v>55</v>
      </c>
      <c r="T47" s="10">
        <v>4</v>
      </c>
      <c r="U47" s="10">
        <v>5</v>
      </c>
      <c r="V47" s="10">
        <v>0</v>
      </c>
      <c r="W47" s="10">
        <v>3</v>
      </c>
      <c r="X47" s="10">
        <v>5</v>
      </c>
      <c r="Y47" s="10">
        <v>0</v>
      </c>
      <c r="Z47" s="10">
        <f t="shared" si="2"/>
        <v>8</v>
      </c>
      <c r="AA47" s="9">
        <v>51</v>
      </c>
      <c r="AB47" s="10">
        <v>5</v>
      </c>
      <c r="AC47" s="10">
        <v>2</v>
      </c>
      <c r="AD47" s="10">
        <v>0</v>
      </c>
      <c r="AE47" s="10">
        <v>3</v>
      </c>
      <c r="AF47" s="10">
        <v>2</v>
      </c>
      <c r="AG47" s="10">
        <v>4</v>
      </c>
      <c r="AH47" s="10">
        <f t="shared" si="3"/>
        <v>9</v>
      </c>
      <c r="AI47" s="9">
        <v>65</v>
      </c>
      <c r="AJ47" s="10">
        <v>7</v>
      </c>
      <c r="AK47" s="10">
        <v>6</v>
      </c>
      <c r="AL47" s="10">
        <v>0</v>
      </c>
      <c r="AM47" s="10">
        <v>5</v>
      </c>
      <c r="AN47" s="10">
        <v>3</v>
      </c>
      <c r="AO47" s="10">
        <v>3</v>
      </c>
      <c r="AP47" s="10">
        <f t="shared" si="4"/>
        <v>11</v>
      </c>
      <c r="AQ47" s="12">
        <v>55</v>
      </c>
      <c r="AR47" s="10">
        <v>2</v>
      </c>
      <c r="AS47" s="10">
        <v>3</v>
      </c>
      <c r="AT47" s="10">
        <v>0</v>
      </c>
      <c r="AU47" s="10">
        <v>4</v>
      </c>
      <c r="AV47" s="10">
        <v>4</v>
      </c>
      <c r="AW47" s="10">
        <v>3</v>
      </c>
      <c r="AX47" s="8">
        <f t="shared" si="5"/>
        <v>11</v>
      </c>
    </row>
    <row r="48" spans="1:50">
      <c r="A48" s="8">
        <v>146339</v>
      </c>
      <c r="B48" s="3" t="s">
        <v>175</v>
      </c>
      <c r="C48" s="9">
        <v>393</v>
      </c>
      <c r="D48" s="10">
        <v>159</v>
      </c>
      <c r="E48" s="10">
        <v>27</v>
      </c>
      <c r="F48" s="10">
        <v>0</v>
      </c>
      <c r="G48" s="10">
        <v>4</v>
      </c>
      <c r="H48" s="10">
        <v>3</v>
      </c>
      <c r="I48" s="10">
        <v>0</v>
      </c>
      <c r="J48" s="10">
        <f t="shared" si="0"/>
        <v>7</v>
      </c>
      <c r="K48" s="9">
        <v>375</v>
      </c>
      <c r="L48" s="10">
        <v>142</v>
      </c>
      <c r="M48" s="10">
        <v>45</v>
      </c>
      <c r="N48" s="10">
        <v>0</v>
      </c>
      <c r="O48" s="10">
        <v>3</v>
      </c>
      <c r="P48" s="10">
        <v>4</v>
      </c>
      <c r="Q48" s="10">
        <v>0</v>
      </c>
      <c r="R48" s="10">
        <f t="shared" si="1"/>
        <v>7</v>
      </c>
      <c r="S48" s="9">
        <v>336</v>
      </c>
      <c r="T48" s="10">
        <v>110</v>
      </c>
      <c r="U48" s="10">
        <v>46</v>
      </c>
      <c r="V48" s="10">
        <v>0</v>
      </c>
      <c r="W48" s="10">
        <v>3</v>
      </c>
      <c r="X48" s="10">
        <v>5</v>
      </c>
      <c r="Y48" s="10">
        <v>0</v>
      </c>
      <c r="Z48" s="10">
        <f t="shared" si="2"/>
        <v>8</v>
      </c>
      <c r="AA48" s="9">
        <v>243</v>
      </c>
      <c r="AB48" s="10">
        <v>93</v>
      </c>
      <c r="AC48" s="10">
        <v>21</v>
      </c>
      <c r="AD48" s="10">
        <v>0</v>
      </c>
      <c r="AE48" s="10">
        <v>2</v>
      </c>
      <c r="AF48" s="10">
        <v>3</v>
      </c>
      <c r="AG48" s="10">
        <v>0</v>
      </c>
      <c r="AH48" s="10">
        <f t="shared" si="3"/>
        <v>5</v>
      </c>
      <c r="AI48" s="9">
        <v>227</v>
      </c>
      <c r="AJ48" s="10">
        <v>64</v>
      </c>
      <c r="AK48" s="10">
        <v>33</v>
      </c>
      <c r="AL48" s="10">
        <v>0</v>
      </c>
      <c r="AM48" s="10">
        <v>3</v>
      </c>
      <c r="AN48" s="10">
        <v>2</v>
      </c>
      <c r="AO48" s="10">
        <v>0</v>
      </c>
      <c r="AP48" s="10">
        <f t="shared" si="4"/>
        <v>5</v>
      </c>
      <c r="AQ48" s="12">
        <v>250</v>
      </c>
      <c r="AR48" s="10">
        <v>76</v>
      </c>
      <c r="AS48" s="10">
        <v>25</v>
      </c>
      <c r="AT48" s="10">
        <v>0</v>
      </c>
      <c r="AU48" s="10">
        <v>3</v>
      </c>
      <c r="AV48" s="10">
        <v>5</v>
      </c>
      <c r="AW48" s="10">
        <v>0</v>
      </c>
      <c r="AX48" s="8">
        <f t="shared" si="5"/>
        <v>8</v>
      </c>
    </row>
    <row r="49" spans="1:50">
      <c r="A49" s="8">
        <v>157100</v>
      </c>
      <c r="B49" s="3" t="s">
        <v>176</v>
      </c>
      <c r="C49" s="9">
        <v>175</v>
      </c>
      <c r="D49" s="10">
        <v>11</v>
      </c>
      <c r="E49" s="10">
        <v>21</v>
      </c>
      <c r="F49" s="10">
        <v>0</v>
      </c>
      <c r="G49" s="10">
        <v>0</v>
      </c>
      <c r="H49" s="10">
        <v>1</v>
      </c>
      <c r="I49" s="10">
        <v>0</v>
      </c>
      <c r="J49" s="10">
        <f t="shared" si="0"/>
        <v>1</v>
      </c>
      <c r="K49" s="9">
        <v>192</v>
      </c>
      <c r="L49" s="10">
        <v>8</v>
      </c>
      <c r="M49" s="10">
        <v>9</v>
      </c>
      <c r="N49" s="10">
        <v>11</v>
      </c>
      <c r="O49" s="10">
        <v>2</v>
      </c>
      <c r="P49" s="10">
        <v>3</v>
      </c>
      <c r="Q49" s="10">
        <v>0</v>
      </c>
      <c r="R49" s="10">
        <f t="shared" si="1"/>
        <v>5</v>
      </c>
      <c r="S49" s="9">
        <v>211</v>
      </c>
      <c r="T49" s="10">
        <v>11</v>
      </c>
      <c r="U49" s="10">
        <v>24</v>
      </c>
      <c r="V49" s="10">
        <v>14</v>
      </c>
      <c r="W49" s="10">
        <v>0</v>
      </c>
      <c r="X49" s="10">
        <v>3</v>
      </c>
      <c r="Y49" s="10">
        <v>0</v>
      </c>
      <c r="Z49" s="10">
        <f t="shared" si="2"/>
        <v>3</v>
      </c>
      <c r="AA49" s="9">
        <v>151</v>
      </c>
      <c r="AB49" s="10">
        <v>8</v>
      </c>
      <c r="AC49" s="10">
        <v>9</v>
      </c>
      <c r="AD49" s="10">
        <v>11</v>
      </c>
      <c r="AE49" s="10">
        <v>0</v>
      </c>
      <c r="AF49" s="10">
        <v>4</v>
      </c>
      <c r="AG49" s="10">
        <v>0</v>
      </c>
      <c r="AH49" s="10">
        <f t="shared" si="3"/>
        <v>4</v>
      </c>
      <c r="AI49" s="9">
        <v>204</v>
      </c>
      <c r="AJ49" s="10">
        <v>16</v>
      </c>
      <c r="AK49" s="10">
        <v>19</v>
      </c>
      <c r="AL49" s="10">
        <v>7</v>
      </c>
      <c r="AM49" s="10">
        <v>0</v>
      </c>
      <c r="AN49" s="10">
        <v>4</v>
      </c>
      <c r="AO49" s="10">
        <v>0</v>
      </c>
      <c r="AP49" s="10">
        <f t="shared" si="4"/>
        <v>4</v>
      </c>
      <c r="AQ49" s="12">
        <v>141</v>
      </c>
      <c r="AR49" s="10">
        <v>4</v>
      </c>
      <c r="AS49" s="10">
        <v>7</v>
      </c>
      <c r="AT49" s="10">
        <v>23</v>
      </c>
      <c r="AU49" s="10">
        <v>0</v>
      </c>
      <c r="AV49" s="10">
        <v>4</v>
      </c>
      <c r="AW49" s="10">
        <v>0</v>
      </c>
      <c r="AX49" s="8">
        <f t="shared" si="5"/>
        <v>4</v>
      </c>
    </row>
    <row r="50" spans="1:50">
      <c r="A50" s="8">
        <v>220516</v>
      </c>
      <c r="B50" s="3" t="s">
        <v>177</v>
      </c>
      <c r="C50" s="9">
        <v>162</v>
      </c>
      <c r="D50" s="10">
        <v>43</v>
      </c>
      <c r="E50" s="10">
        <v>21</v>
      </c>
      <c r="F50" s="10">
        <v>25</v>
      </c>
      <c r="G50" s="10">
        <v>8</v>
      </c>
      <c r="H50" s="10">
        <v>12</v>
      </c>
      <c r="I50" s="10">
        <v>3</v>
      </c>
      <c r="J50" s="10">
        <f t="shared" si="0"/>
        <v>23</v>
      </c>
      <c r="K50" s="9">
        <v>177</v>
      </c>
      <c r="L50" s="10">
        <v>32</v>
      </c>
      <c r="M50" s="10">
        <v>0</v>
      </c>
      <c r="N50" s="10">
        <v>64</v>
      </c>
      <c r="O50" s="10">
        <v>12</v>
      </c>
      <c r="P50" s="10">
        <v>5</v>
      </c>
      <c r="Q50" s="10">
        <v>0</v>
      </c>
      <c r="R50" s="10">
        <f t="shared" si="1"/>
        <v>17</v>
      </c>
      <c r="S50" s="9">
        <v>387</v>
      </c>
      <c r="T50" s="10">
        <v>127</v>
      </c>
      <c r="U50" s="10">
        <v>9</v>
      </c>
      <c r="V50" s="10">
        <v>157</v>
      </c>
      <c r="W50" s="10">
        <v>8</v>
      </c>
      <c r="X50" s="10">
        <v>4</v>
      </c>
      <c r="Y50" s="10">
        <v>0</v>
      </c>
      <c r="Z50" s="10">
        <f t="shared" si="2"/>
        <v>12</v>
      </c>
      <c r="AA50" s="9">
        <v>470</v>
      </c>
      <c r="AB50" s="10">
        <v>139</v>
      </c>
      <c r="AC50" s="10">
        <v>11</v>
      </c>
      <c r="AD50" s="10">
        <v>190</v>
      </c>
      <c r="AE50" s="10">
        <v>5</v>
      </c>
      <c r="AF50" s="10">
        <v>8</v>
      </c>
      <c r="AG50" s="10">
        <v>0</v>
      </c>
      <c r="AH50" s="10">
        <f t="shared" si="3"/>
        <v>13</v>
      </c>
      <c r="AI50" s="9">
        <v>623</v>
      </c>
      <c r="AJ50" s="10">
        <v>206</v>
      </c>
      <c r="AK50" s="10">
        <v>13</v>
      </c>
      <c r="AL50" s="10">
        <v>272</v>
      </c>
      <c r="AM50" s="10">
        <v>12</v>
      </c>
      <c r="AN50" s="10">
        <v>8</v>
      </c>
      <c r="AO50" s="10">
        <v>0</v>
      </c>
      <c r="AP50" s="10">
        <f t="shared" si="4"/>
        <v>20</v>
      </c>
      <c r="AQ50" s="12">
        <v>757</v>
      </c>
      <c r="AR50" s="10">
        <v>230</v>
      </c>
      <c r="AS50" s="10">
        <v>18</v>
      </c>
      <c r="AT50" s="10">
        <v>317</v>
      </c>
      <c r="AU50" s="10">
        <v>7</v>
      </c>
      <c r="AV50" s="10">
        <v>7</v>
      </c>
      <c r="AW50" s="10">
        <v>0</v>
      </c>
      <c r="AX50" s="8">
        <f t="shared" si="5"/>
        <v>14</v>
      </c>
    </row>
    <row r="51" spans="1:50">
      <c r="A51" s="8">
        <v>220613</v>
      </c>
      <c r="B51" s="3" t="s">
        <v>178</v>
      </c>
      <c r="C51" s="9">
        <v>677</v>
      </c>
      <c r="D51" s="10">
        <v>105</v>
      </c>
      <c r="E51" s="10">
        <v>131</v>
      </c>
      <c r="F51" s="10">
        <v>0</v>
      </c>
      <c r="G51" s="10">
        <v>9</v>
      </c>
      <c r="H51" s="10">
        <v>23</v>
      </c>
      <c r="I51" s="10">
        <v>0</v>
      </c>
      <c r="J51" s="10">
        <f t="shared" si="0"/>
        <v>32</v>
      </c>
      <c r="K51" s="9">
        <v>644</v>
      </c>
      <c r="L51" s="10">
        <v>95</v>
      </c>
      <c r="M51" s="10">
        <v>135</v>
      </c>
      <c r="N51" s="10">
        <v>0</v>
      </c>
      <c r="O51" s="10">
        <v>16</v>
      </c>
      <c r="P51" s="10">
        <v>11</v>
      </c>
      <c r="Q51" s="10">
        <v>0</v>
      </c>
      <c r="R51" s="10">
        <f t="shared" si="1"/>
        <v>27</v>
      </c>
      <c r="S51" s="9">
        <v>600</v>
      </c>
      <c r="T51" s="10">
        <v>81</v>
      </c>
      <c r="U51" s="10">
        <v>104</v>
      </c>
      <c r="V51" s="10">
        <v>0</v>
      </c>
      <c r="W51" s="10">
        <v>21</v>
      </c>
      <c r="X51" s="10">
        <v>23</v>
      </c>
      <c r="Y51" s="10">
        <v>0</v>
      </c>
      <c r="Z51" s="10">
        <f t="shared" si="2"/>
        <v>44</v>
      </c>
      <c r="AA51" s="9">
        <v>670</v>
      </c>
      <c r="AB51" s="10">
        <v>95</v>
      </c>
      <c r="AC51" s="10">
        <v>126</v>
      </c>
      <c r="AD51" s="10">
        <v>0</v>
      </c>
      <c r="AE51" s="10">
        <v>19</v>
      </c>
      <c r="AF51" s="10">
        <v>33</v>
      </c>
      <c r="AG51" s="10">
        <v>1</v>
      </c>
      <c r="AH51" s="10">
        <f t="shared" si="3"/>
        <v>53</v>
      </c>
      <c r="AI51" s="9">
        <v>753</v>
      </c>
      <c r="AJ51" s="10">
        <v>104</v>
      </c>
      <c r="AK51" s="10">
        <v>140</v>
      </c>
      <c r="AL51" s="10">
        <v>0</v>
      </c>
      <c r="AM51" s="10">
        <v>27</v>
      </c>
      <c r="AN51" s="10">
        <v>20</v>
      </c>
      <c r="AO51" s="10">
        <v>8</v>
      </c>
      <c r="AP51" s="10">
        <f t="shared" si="4"/>
        <v>55</v>
      </c>
      <c r="AQ51" s="12">
        <v>769</v>
      </c>
      <c r="AR51" s="10">
        <v>81</v>
      </c>
      <c r="AS51" s="10">
        <v>134</v>
      </c>
      <c r="AT51" s="10">
        <v>0</v>
      </c>
      <c r="AU51" s="10">
        <v>24</v>
      </c>
      <c r="AV51" s="10">
        <v>24</v>
      </c>
      <c r="AW51" s="10">
        <v>8</v>
      </c>
      <c r="AX51" s="8">
        <f t="shared" si="5"/>
        <v>56</v>
      </c>
    </row>
    <row r="52" spans="1:50">
      <c r="A52" s="8">
        <v>226231</v>
      </c>
      <c r="B52" s="3" t="s">
        <v>179</v>
      </c>
      <c r="C52" s="9">
        <v>718</v>
      </c>
      <c r="D52" s="10">
        <v>528</v>
      </c>
      <c r="E52" s="10">
        <v>20</v>
      </c>
      <c r="F52" s="10">
        <v>0</v>
      </c>
      <c r="G52" s="10">
        <v>3</v>
      </c>
      <c r="H52" s="10">
        <v>1</v>
      </c>
      <c r="I52" s="10">
        <v>0</v>
      </c>
      <c r="J52" s="10">
        <f t="shared" si="0"/>
        <v>4</v>
      </c>
      <c r="K52" s="9">
        <v>538</v>
      </c>
      <c r="L52" s="10">
        <v>356</v>
      </c>
      <c r="M52" s="10">
        <v>21</v>
      </c>
      <c r="N52" s="10">
        <v>0</v>
      </c>
      <c r="O52" s="10">
        <v>9</v>
      </c>
      <c r="P52" s="10">
        <v>7</v>
      </c>
      <c r="Q52" s="10">
        <v>0</v>
      </c>
      <c r="R52" s="10">
        <f t="shared" si="1"/>
        <v>16</v>
      </c>
      <c r="S52" s="9">
        <v>648</v>
      </c>
      <c r="T52" s="10">
        <v>388</v>
      </c>
      <c r="U52" s="10">
        <v>72</v>
      </c>
      <c r="V52" s="10">
        <v>0</v>
      </c>
      <c r="W52" s="10">
        <v>6</v>
      </c>
      <c r="X52" s="10">
        <v>7</v>
      </c>
      <c r="Y52" s="10">
        <v>0</v>
      </c>
      <c r="Z52" s="10">
        <f t="shared" si="2"/>
        <v>13</v>
      </c>
      <c r="AA52" s="9">
        <v>814</v>
      </c>
      <c r="AB52" s="10">
        <v>349</v>
      </c>
      <c r="AC52" s="10">
        <v>224</v>
      </c>
      <c r="AD52" s="10">
        <v>0</v>
      </c>
      <c r="AE52" s="10">
        <v>2</v>
      </c>
      <c r="AF52" s="10">
        <v>6</v>
      </c>
      <c r="AG52" s="10">
        <v>0</v>
      </c>
      <c r="AH52" s="10">
        <f t="shared" si="3"/>
        <v>8</v>
      </c>
      <c r="AI52" s="9">
        <v>635</v>
      </c>
      <c r="AJ52" s="10">
        <v>258</v>
      </c>
      <c r="AK52" s="10">
        <v>131</v>
      </c>
      <c r="AL52" s="10">
        <v>0</v>
      </c>
      <c r="AM52" s="10">
        <v>2</v>
      </c>
      <c r="AN52" s="10">
        <v>7</v>
      </c>
      <c r="AO52" s="10">
        <v>0</v>
      </c>
      <c r="AP52" s="10">
        <f t="shared" si="4"/>
        <v>9</v>
      </c>
      <c r="AQ52" s="12">
        <v>572</v>
      </c>
      <c r="AR52" s="10">
        <v>188</v>
      </c>
      <c r="AS52" s="10">
        <v>93</v>
      </c>
      <c r="AT52" s="10">
        <v>0</v>
      </c>
      <c r="AU52" s="10">
        <v>3</v>
      </c>
      <c r="AV52" s="10">
        <v>2</v>
      </c>
      <c r="AW52" s="10">
        <v>0</v>
      </c>
      <c r="AX52" s="8">
        <f t="shared" si="5"/>
        <v>5</v>
      </c>
    </row>
    <row r="53" spans="1:50">
      <c r="A53" s="8">
        <v>219976</v>
      </c>
      <c r="B53" s="3" t="s">
        <v>180</v>
      </c>
      <c r="C53" s="9">
        <v>468</v>
      </c>
      <c r="D53" s="10">
        <v>162</v>
      </c>
      <c r="E53" s="10">
        <v>50</v>
      </c>
      <c r="F53" s="10">
        <v>0</v>
      </c>
      <c r="G53" s="10">
        <v>16</v>
      </c>
      <c r="H53" s="10">
        <v>9</v>
      </c>
      <c r="I53" s="10">
        <v>2</v>
      </c>
      <c r="J53" s="10">
        <f t="shared" si="0"/>
        <v>27</v>
      </c>
      <c r="K53" s="9">
        <v>533</v>
      </c>
      <c r="L53" s="10">
        <v>162</v>
      </c>
      <c r="M53" s="10">
        <v>56</v>
      </c>
      <c r="N53" s="10">
        <v>0</v>
      </c>
      <c r="O53" s="10">
        <v>26</v>
      </c>
      <c r="P53" s="10">
        <v>13</v>
      </c>
      <c r="Q53" s="10">
        <v>2</v>
      </c>
      <c r="R53" s="10">
        <f t="shared" si="1"/>
        <v>41</v>
      </c>
      <c r="S53" s="9">
        <v>490</v>
      </c>
      <c r="T53" s="10">
        <v>137</v>
      </c>
      <c r="U53" s="10">
        <v>51</v>
      </c>
      <c r="V53" s="10">
        <v>31</v>
      </c>
      <c r="W53" s="10">
        <v>19</v>
      </c>
      <c r="X53" s="10">
        <v>5</v>
      </c>
      <c r="Y53" s="10">
        <v>1</v>
      </c>
      <c r="Z53" s="10">
        <f t="shared" si="2"/>
        <v>25</v>
      </c>
      <c r="AA53" s="9">
        <v>487</v>
      </c>
      <c r="AB53" s="10">
        <v>95</v>
      </c>
      <c r="AC53" s="10">
        <v>44</v>
      </c>
      <c r="AD53" s="10">
        <v>27</v>
      </c>
      <c r="AE53" s="10">
        <v>22</v>
      </c>
      <c r="AF53" s="10">
        <v>11</v>
      </c>
      <c r="AG53" s="10">
        <v>2</v>
      </c>
      <c r="AH53" s="10">
        <f t="shared" si="3"/>
        <v>35</v>
      </c>
      <c r="AI53" s="9">
        <v>570</v>
      </c>
      <c r="AJ53" s="10">
        <v>125</v>
      </c>
      <c r="AK53" s="10">
        <v>48</v>
      </c>
      <c r="AL53" s="10">
        <v>53</v>
      </c>
      <c r="AM53" s="10">
        <v>22</v>
      </c>
      <c r="AN53" s="10">
        <v>7</v>
      </c>
      <c r="AO53" s="10">
        <v>0</v>
      </c>
      <c r="AP53" s="10">
        <f t="shared" si="4"/>
        <v>29</v>
      </c>
      <c r="AQ53" s="12">
        <v>631</v>
      </c>
      <c r="AR53" s="10">
        <v>113</v>
      </c>
      <c r="AS53" s="10">
        <v>52</v>
      </c>
      <c r="AT53" s="10">
        <v>63</v>
      </c>
      <c r="AU53" s="10">
        <v>20</v>
      </c>
      <c r="AV53" s="10">
        <v>12</v>
      </c>
      <c r="AW53" s="10">
        <v>3</v>
      </c>
      <c r="AX53" s="8">
        <f t="shared" si="5"/>
        <v>35</v>
      </c>
    </row>
    <row r="54" spans="1:50">
      <c r="A54" s="8">
        <v>159568</v>
      </c>
      <c r="B54" s="3" t="s">
        <v>181</v>
      </c>
      <c r="C54" s="9">
        <v>208</v>
      </c>
      <c r="D54" s="10">
        <v>30</v>
      </c>
      <c r="E54" s="10">
        <v>29</v>
      </c>
      <c r="F54" s="10">
        <v>13</v>
      </c>
      <c r="G54" s="10">
        <v>12</v>
      </c>
      <c r="H54" s="10">
        <v>12</v>
      </c>
      <c r="I54" s="10">
        <v>0</v>
      </c>
      <c r="J54" s="10">
        <f t="shared" si="0"/>
        <v>24</v>
      </c>
      <c r="K54" s="9">
        <v>170</v>
      </c>
      <c r="L54" s="10">
        <v>12</v>
      </c>
      <c r="M54" s="10">
        <v>17</v>
      </c>
      <c r="N54" s="10">
        <v>11</v>
      </c>
      <c r="O54" s="10">
        <v>8</v>
      </c>
      <c r="P54" s="10">
        <v>11</v>
      </c>
      <c r="Q54" s="10">
        <v>1</v>
      </c>
      <c r="R54" s="10">
        <f t="shared" si="1"/>
        <v>20</v>
      </c>
      <c r="S54" s="9">
        <v>134</v>
      </c>
      <c r="T54" s="10">
        <v>13</v>
      </c>
      <c r="U54" s="10">
        <v>15</v>
      </c>
      <c r="V54" s="10">
        <v>28</v>
      </c>
      <c r="W54" s="10">
        <v>4</v>
      </c>
      <c r="X54" s="10">
        <v>4</v>
      </c>
      <c r="Y54" s="10">
        <v>2</v>
      </c>
      <c r="Z54" s="10">
        <f t="shared" si="2"/>
        <v>10</v>
      </c>
      <c r="AA54" s="9">
        <v>173</v>
      </c>
      <c r="AB54" s="10">
        <v>25</v>
      </c>
      <c r="AC54" s="10">
        <v>12</v>
      </c>
      <c r="AD54" s="10">
        <v>22</v>
      </c>
      <c r="AE54" s="10">
        <v>2</v>
      </c>
      <c r="AF54" s="10">
        <v>2</v>
      </c>
      <c r="AG54" s="10">
        <v>3</v>
      </c>
      <c r="AH54" s="10">
        <f t="shared" si="3"/>
        <v>7</v>
      </c>
      <c r="AI54" s="9">
        <v>180</v>
      </c>
      <c r="AJ54" s="10">
        <v>26</v>
      </c>
      <c r="AK54" s="10">
        <v>8</v>
      </c>
      <c r="AL54" s="10">
        <v>27</v>
      </c>
      <c r="AM54" s="10">
        <v>6</v>
      </c>
      <c r="AN54" s="10">
        <v>3</v>
      </c>
      <c r="AO54" s="10">
        <v>9</v>
      </c>
      <c r="AP54" s="10">
        <f t="shared" si="4"/>
        <v>18</v>
      </c>
      <c r="AQ54" s="12">
        <v>183</v>
      </c>
      <c r="AR54" s="10">
        <v>21</v>
      </c>
      <c r="AS54" s="10">
        <v>12</v>
      </c>
      <c r="AT54" s="10">
        <v>30</v>
      </c>
      <c r="AU54" s="10">
        <v>5</v>
      </c>
      <c r="AV54" s="10">
        <v>6</v>
      </c>
      <c r="AW54" s="10">
        <v>5</v>
      </c>
      <c r="AX54" s="8">
        <f t="shared" si="5"/>
        <v>16</v>
      </c>
    </row>
    <row r="55" spans="1:50">
      <c r="A55" s="8">
        <v>203775</v>
      </c>
      <c r="B55" s="3" t="s">
        <v>182</v>
      </c>
      <c r="C55" s="9">
        <v>559</v>
      </c>
      <c r="D55" s="10">
        <v>259</v>
      </c>
      <c r="E55" s="10">
        <v>105</v>
      </c>
      <c r="F55" s="10">
        <v>41</v>
      </c>
      <c r="G55" s="10">
        <v>2</v>
      </c>
      <c r="H55" s="10">
        <v>3</v>
      </c>
      <c r="I55" s="10">
        <v>0</v>
      </c>
      <c r="J55" s="10">
        <f t="shared" si="0"/>
        <v>5</v>
      </c>
      <c r="K55" s="9">
        <v>498</v>
      </c>
      <c r="L55" s="10">
        <v>199</v>
      </c>
      <c r="M55" s="10">
        <v>76</v>
      </c>
      <c r="N55" s="10">
        <v>80</v>
      </c>
      <c r="O55" s="10">
        <v>6</v>
      </c>
      <c r="P55" s="10">
        <v>5</v>
      </c>
      <c r="Q55" s="10">
        <v>0</v>
      </c>
      <c r="R55" s="10">
        <f t="shared" si="1"/>
        <v>11</v>
      </c>
      <c r="S55" s="9">
        <v>574</v>
      </c>
      <c r="T55" s="10">
        <v>218</v>
      </c>
      <c r="U55" s="10">
        <v>86</v>
      </c>
      <c r="V55" s="10">
        <v>91</v>
      </c>
      <c r="W55" s="10">
        <v>8</v>
      </c>
      <c r="X55" s="10">
        <v>7</v>
      </c>
      <c r="Y55" s="10">
        <v>0</v>
      </c>
      <c r="Z55" s="10">
        <f t="shared" si="2"/>
        <v>15</v>
      </c>
      <c r="AA55" s="9">
        <v>509</v>
      </c>
      <c r="AB55" s="10">
        <v>190</v>
      </c>
      <c r="AC55" s="10">
        <v>75</v>
      </c>
      <c r="AD55" s="10">
        <v>72</v>
      </c>
      <c r="AE55" s="10">
        <v>7</v>
      </c>
      <c r="AF55" s="10">
        <v>5</v>
      </c>
      <c r="AG55" s="10">
        <v>2</v>
      </c>
      <c r="AH55" s="10">
        <f t="shared" si="3"/>
        <v>14</v>
      </c>
      <c r="AI55" s="9">
        <v>465</v>
      </c>
      <c r="AJ55" s="10">
        <v>150</v>
      </c>
      <c r="AK55" s="10">
        <v>65</v>
      </c>
      <c r="AL55" s="10">
        <v>70</v>
      </c>
      <c r="AM55" s="10">
        <v>7</v>
      </c>
      <c r="AN55" s="10">
        <v>5</v>
      </c>
      <c r="AO55" s="10">
        <v>3</v>
      </c>
      <c r="AP55" s="10">
        <f t="shared" si="4"/>
        <v>15</v>
      </c>
      <c r="AQ55" s="12">
        <v>478</v>
      </c>
      <c r="AR55" s="10">
        <v>137</v>
      </c>
      <c r="AS55" s="10">
        <v>68</v>
      </c>
      <c r="AT55" s="10">
        <v>68</v>
      </c>
      <c r="AU55" s="10">
        <v>9</v>
      </c>
      <c r="AV55" s="10">
        <v>9</v>
      </c>
      <c r="AW55" s="10">
        <v>2</v>
      </c>
      <c r="AX55" s="8">
        <f t="shared" si="5"/>
        <v>20</v>
      </c>
    </row>
    <row r="56" spans="1:50">
      <c r="A56" s="8">
        <v>213996</v>
      </c>
      <c r="B56" s="3" t="s">
        <v>183</v>
      </c>
      <c r="C56" s="9">
        <v>698</v>
      </c>
      <c r="D56" s="10">
        <v>79</v>
      </c>
      <c r="E56" s="10">
        <v>123</v>
      </c>
      <c r="F56" s="10">
        <v>34</v>
      </c>
      <c r="G56" s="10">
        <v>28</v>
      </c>
      <c r="H56" s="10">
        <v>14</v>
      </c>
      <c r="I56" s="10">
        <v>7</v>
      </c>
      <c r="J56" s="10">
        <f t="shared" si="0"/>
        <v>49</v>
      </c>
      <c r="K56" s="9">
        <v>700</v>
      </c>
      <c r="L56" s="10">
        <v>84</v>
      </c>
      <c r="M56" s="10">
        <v>93</v>
      </c>
      <c r="N56" s="10">
        <v>38</v>
      </c>
      <c r="O56" s="10">
        <v>32</v>
      </c>
      <c r="P56" s="10">
        <v>14</v>
      </c>
      <c r="Q56" s="10">
        <v>12</v>
      </c>
      <c r="R56" s="10">
        <f t="shared" si="1"/>
        <v>58</v>
      </c>
      <c r="S56" s="9">
        <v>627</v>
      </c>
      <c r="T56" s="10">
        <v>64</v>
      </c>
      <c r="U56" s="10">
        <v>97</v>
      </c>
      <c r="V56" s="10">
        <v>32</v>
      </c>
      <c r="W56" s="10">
        <v>32</v>
      </c>
      <c r="X56" s="10">
        <v>15</v>
      </c>
      <c r="Y56" s="10">
        <v>7</v>
      </c>
      <c r="Z56" s="10">
        <f t="shared" si="2"/>
        <v>54</v>
      </c>
      <c r="AA56" s="9">
        <v>649</v>
      </c>
      <c r="AB56" s="10">
        <v>86</v>
      </c>
      <c r="AC56" s="10">
        <v>85</v>
      </c>
      <c r="AD56" s="10">
        <v>52</v>
      </c>
      <c r="AE56" s="10">
        <v>21</v>
      </c>
      <c r="AF56" s="10">
        <v>12</v>
      </c>
      <c r="AG56" s="10">
        <v>4</v>
      </c>
      <c r="AH56" s="10">
        <f t="shared" si="3"/>
        <v>37</v>
      </c>
      <c r="AI56" s="9">
        <v>653</v>
      </c>
      <c r="AJ56" s="10">
        <v>90</v>
      </c>
      <c r="AK56" s="10">
        <v>93</v>
      </c>
      <c r="AL56" s="10">
        <v>54</v>
      </c>
      <c r="AM56" s="10">
        <v>28</v>
      </c>
      <c r="AN56" s="10">
        <v>15</v>
      </c>
      <c r="AO56" s="10">
        <v>7</v>
      </c>
      <c r="AP56" s="10">
        <f t="shared" si="4"/>
        <v>50</v>
      </c>
      <c r="AQ56" s="12">
        <v>675</v>
      </c>
      <c r="AR56" s="10">
        <v>82</v>
      </c>
      <c r="AS56" s="10">
        <v>102</v>
      </c>
      <c r="AT56" s="10">
        <v>49</v>
      </c>
      <c r="AU56" s="10">
        <v>19</v>
      </c>
      <c r="AV56" s="10">
        <v>11</v>
      </c>
      <c r="AW56" s="10">
        <v>3</v>
      </c>
      <c r="AX56" s="8">
        <f t="shared" si="5"/>
        <v>33</v>
      </c>
    </row>
    <row r="57" spans="1:50">
      <c r="A57" s="8">
        <v>155520</v>
      </c>
      <c r="B57" s="3" t="s">
        <v>184</v>
      </c>
      <c r="C57" s="9">
        <v>375</v>
      </c>
      <c r="D57" s="10">
        <v>208</v>
      </c>
      <c r="E57" s="10">
        <v>36</v>
      </c>
      <c r="F57" s="10">
        <v>14</v>
      </c>
      <c r="G57" s="10">
        <v>4</v>
      </c>
      <c r="H57" s="10">
        <v>5</v>
      </c>
      <c r="I57" s="10">
        <v>13</v>
      </c>
      <c r="J57" s="10">
        <f t="shared" si="0"/>
        <v>22</v>
      </c>
      <c r="K57" s="9">
        <v>300</v>
      </c>
      <c r="L57" s="10">
        <v>146</v>
      </c>
      <c r="M57" s="10">
        <v>25</v>
      </c>
      <c r="N57" s="10">
        <v>33</v>
      </c>
      <c r="O57" s="10">
        <v>4</v>
      </c>
      <c r="P57" s="10">
        <v>4</v>
      </c>
      <c r="Q57" s="10">
        <v>4</v>
      </c>
      <c r="R57" s="10">
        <f t="shared" si="1"/>
        <v>12</v>
      </c>
      <c r="S57" s="9">
        <v>346</v>
      </c>
      <c r="T57" s="10">
        <v>195</v>
      </c>
      <c r="U57" s="10">
        <v>29</v>
      </c>
      <c r="V57" s="10">
        <v>35</v>
      </c>
      <c r="W57" s="10">
        <v>2</v>
      </c>
      <c r="X57" s="10">
        <v>3</v>
      </c>
      <c r="Y57" s="10">
        <v>14</v>
      </c>
      <c r="Z57" s="10">
        <f t="shared" si="2"/>
        <v>19</v>
      </c>
      <c r="AA57" s="9">
        <v>420</v>
      </c>
      <c r="AB57" s="10">
        <v>207</v>
      </c>
      <c r="AC57" s="10">
        <v>37</v>
      </c>
      <c r="AD57" s="10">
        <v>88</v>
      </c>
      <c r="AE57" s="10">
        <v>4</v>
      </c>
      <c r="AF57" s="10">
        <v>6</v>
      </c>
      <c r="AG57" s="10">
        <v>11</v>
      </c>
      <c r="AH57" s="10">
        <f t="shared" si="3"/>
        <v>21</v>
      </c>
      <c r="AI57" s="9">
        <v>402</v>
      </c>
      <c r="AJ57" s="10">
        <v>139</v>
      </c>
      <c r="AK57" s="10">
        <v>27</v>
      </c>
      <c r="AL57" s="10">
        <v>145</v>
      </c>
      <c r="AM57" s="10">
        <v>2</v>
      </c>
      <c r="AN57" s="10">
        <v>4</v>
      </c>
      <c r="AO57" s="10">
        <v>0</v>
      </c>
      <c r="AP57" s="10">
        <f t="shared" si="4"/>
        <v>6</v>
      </c>
      <c r="AQ57" s="12">
        <v>501</v>
      </c>
      <c r="AR57" s="10">
        <v>170</v>
      </c>
      <c r="AS57" s="10">
        <v>26</v>
      </c>
      <c r="AT57" s="10">
        <v>198</v>
      </c>
      <c r="AU57" s="10">
        <v>2</v>
      </c>
      <c r="AV57" s="10">
        <v>3</v>
      </c>
      <c r="AW57" s="10">
        <v>11</v>
      </c>
      <c r="AX57" s="8">
        <f t="shared" si="5"/>
        <v>16</v>
      </c>
    </row>
    <row r="58" spans="1:50">
      <c r="A58" s="8">
        <v>221014</v>
      </c>
      <c r="B58" s="3" t="s">
        <v>185</v>
      </c>
      <c r="C58" s="9">
        <v>193</v>
      </c>
      <c r="D58" s="10">
        <v>62</v>
      </c>
      <c r="E58" s="10">
        <v>15</v>
      </c>
      <c r="F58" s="10">
        <v>9</v>
      </c>
      <c r="G58" s="10">
        <v>10</v>
      </c>
      <c r="H58" s="10">
        <v>6</v>
      </c>
      <c r="I58" s="10">
        <v>0</v>
      </c>
      <c r="J58" s="10">
        <f t="shared" si="0"/>
        <v>16</v>
      </c>
      <c r="K58" s="9">
        <v>182</v>
      </c>
      <c r="L58" s="10">
        <v>59</v>
      </c>
      <c r="M58" s="10">
        <v>13</v>
      </c>
      <c r="N58" s="10">
        <v>9</v>
      </c>
      <c r="O58" s="10">
        <v>7</v>
      </c>
      <c r="P58" s="10">
        <v>5</v>
      </c>
      <c r="Q58" s="10">
        <v>0</v>
      </c>
      <c r="R58" s="10">
        <f t="shared" si="1"/>
        <v>12</v>
      </c>
      <c r="S58" s="9">
        <v>183</v>
      </c>
      <c r="T58" s="10">
        <v>36</v>
      </c>
      <c r="U58" s="10">
        <v>14</v>
      </c>
      <c r="V58" s="10">
        <v>28</v>
      </c>
      <c r="W58" s="10">
        <v>8</v>
      </c>
      <c r="X58" s="10">
        <v>4</v>
      </c>
      <c r="Y58" s="10">
        <v>0</v>
      </c>
      <c r="Z58" s="10">
        <f t="shared" si="2"/>
        <v>12</v>
      </c>
      <c r="AA58" s="9">
        <v>192</v>
      </c>
      <c r="AB58" s="10">
        <v>43</v>
      </c>
      <c r="AC58" s="10">
        <v>1</v>
      </c>
      <c r="AD58" s="10">
        <v>24</v>
      </c>
      <c r="AE58" s="10">
        <v>8</v>
      </c>
      <c r="AF58" s="10">
        <v>6</v>
      </c>
      <c r="AG58" s="10">
        <v>0</v>
      </c>
      <c r="AH58" s="10">
        <f t="shared" si="3"/>
        <v>14</v>
      </c>
      <c r="AI58" s="9">
        <v>232</v>
      </c>
      <c r="AJ58" s="10">
        <v>53</v>
      </c>
      <c r="AK58" s="10">
        <v>1</v>
      </c>
      <c r="AL58" s="10">
        <v>25</v>
      </c>
      <c r="AM58" s="10">
        <v>14</v>
      </c>
      <c r="AN58" s="10">
        <v>6</v>
      </c>
      <c r="AO58" s="10">
        <v>0</v>
      </c>
      <c r="AP58" s="10">
        <f t="shared" si="4"/>
        <v>20</v>
      </c>
      <c r="AQ58" s="12">
        <v>229</v>
      </c>
      <c r="AR58" s="10">
        <v>42</v>
      </c>
      <c r="AS58" s="10">
        <v>2</v>
      </c>
      <c r="AT58" s="10">
        <v>54</v>
      </c>
      <c r="AU58" s="10">
        <v>4</v>
      </c>
      <c r="AV58" s="10">
        <v>9</v>
      </c>
      <c r="AW58" s="10">
        <v>0</v>
      </c>
      <c r="AX58" s="8">
        <f t="shared" si="5"/>
        <v>13</v>
      </c>
    </row>
    <row r="59" spans="1:50">
      <c r="A59" s="8">
        <v>176053</v>
      </c>
      <c r="B59" s="3" t="s">
        <v>186</v>
      </c>
      <c r="C59" s="9">
        <v>498</v>
      </c>
      <c r="D59" s="10">
        <v>95</v>
      </c>
      <c r="E59" s="10">
        <v>99</v>
      </c>
      <c r="F59" s="10">
        <v>37</v>
      </c>
      <c r="G59" s="10">
        <v>14</v>
      </c>
      <c r="H59" s="10">
        <v>20</v>
      </c>
      <c r="I59" s="10">
        <v>22</v>
      </c>
      <c r="J59" s="10">
        <f t="shared" si="0"/>
        <v>56</v>
      </c>
      <c r="K59" s="9">
        <v>509</v>
      </c>
      <c r="L59" s="10">
        <v>118</v>
      </c>
      <c r="M59" s="10">
        <v>69</v>
      </c>
      <c r="N59" s="10">
        <v>55</v>
      </c>
      <c r="O59" s="10">
        <v>9</v>
      </c>
      <c r="P59" s="10">
        <v>11</v>
      </c>
      <c r="Q59" s="10">
        <v>20</v>
      </c>
      <c r="R59" s="10">
        <f t="shared" si="1"/>
        <v>40</v>
      </c>
      <c r="S59" s="9">
        <v>537</v>
      </c>
      <c r="T59" s="10">
        <v>130</v>
      </c>
      <c r="U59" s="10">
        <v>71</v>
      </c>
      <c r="V59" s="10">
        <v>68</v>
      </c>
      <c r="W59" s="10">
        <v>6</v>
      </c>
      <c r="X59" s="10">
        <v>18</v>
      </c>
      <c r="Y59" s="10">
        <v>14</v>
      </c>
      <c r="Z59" s="10">
        <f t="shared" si="2"/>
        <v>38</v>
      </c>
      <c r="AA59" s="9">
        <v>621</v>
      </c>
      <c r="AB59" s="10">
        <v>165</v>
      </c>
      <c r="AC59" s="10">
        <v>68</v>
      </c>
      <c r="AD59" s="10">
        <v>58</v>
      </c>
      <c r="AE59" s="10">
        <v>27</v>
      </c>
      <c r="AF59" s="10">
        <v>16</v>
      </c>
      <c r="AG59" s="10">
        <v>17</v>
      </c>
      <c r="AH59" s="10">
        <f t="shared" si="3"/>
        <v>60</v>
      </c>
      <c r="AI59" s="9">
        <v>650</v>
      </c>
      <c r="AJ59" s="10">
        <v>127</v>
      </c>
      <c r="AK59" s="10">
        <v>88</v>
      </c>
      <c r="AL59" s="10">
        <v>68</v>
      </c>
      <c r="AM59" s="10">
        <v>17</v>
      </c>
      <c r="AN59" s="10">
        <v>19</v>
      </c>
      <c r="AO59" s="10">
        <v>13</v>
      </c>
      <c r="AP59" s="10">
        <f t="shared" si="4"/>
        <v>49</v>
      </c>
      <c r="AQ59" s="12">
        <v>614</v>
      </c>
      <c r="AR59" s="10">
        <v>120</v>
      </c>
      <c r="AS59" s="10">
        <v>83</v>
      </c>
      <c r="AT59" s="10">
        <v>60</v>
      </c>
      <c r="AU59" s="10">
        <v>11</v>
      </c>
      <c r="AV59" s="10">
        <v>10</v>
      </c>
      <c r="AW59" s="10">
        <v>19</v>
      </c>
      <c r="AX59" s="8">
        <f t="shared" si="5"/>
        <v>40</v>
      </c>
    </row>
    <row r="60" spans="1:50">
      <c r="A60" s="8">
        <v>199032</v>
      </c>
      <c r="B60" s="3" t="s">
        <v>188</v>
      </c>
      <c r="C60" s="9">
        <v>211</v>
      </c>
      <c r="D60" s="10">
        <v>153</v>
      </c>
      <c r="E60" s="10">
        <v>9</v>
      </c>
      <c r="F60" s="10">
        <v>0</v>
      </c>
      <c r="G60" s="10">
        <v>5</v>
      </c>
      <c r="H60" s="10">
        <v>2</v>
      </c>
      <c r="I60" s="10">
        <v>14</v>
      </c>
      <c r="J60" s="10">
        <f t="shared" si="0"/>
        <v>21</v>
      </c>
      <c r="K60" s="9">
        <v>173</v>
      </c>
      <c r="L60" s="10">
        <v>107</v>
      </c>
      <c r="M60" s="10">
        <v>6</v>
      </c>
      <c r="N60" s="10">
        <v>0</v>
      </c>
      <c r="O60" s="10">
        <v>8</v>
      </c>
      <c r="P60" s="10">
        <v>3</v>
      </c>
      <c r="Q60" s="10">
        <v>16</v>
      </c>
      <c r="R60" s="10">
        <f t="shared" si="1"/>
        <v>27</v>
      </c>
      <c r="S60" s="9">
        <v>157</v>
      </c>
      <c r="T60" s="10">
        <v>93</v>
      </c>
      <c r="U60" s="10">
        <v>13</v>
      </c>
      <c r="V60" s="10">
        <v>0</v>
      </c>
      <c r="W60" s="10">
        <v>5</v>
      </c>
      <c r="X60" s="10">
        <v>2</v>
      </c>
      <c r="Y60" s="10">
        <v>16</v>
      </c>
      <c r="Z60" s="10">
        <f t="shared" si="2"/>
        <v>23</v>
      </c>
      <c r="AA60" s="9">
        <v>187</v>
      </c>
      <c r="AB60" s="10">
        <v>119</v>
      </c>
      <c r="AC60" s="10">
        <v>8</v>
      </c>
      <c r="AD60" s="10">
        <v>0</v>
      </c>
      <c r="AE60" s="10">
        <v>5</v>
      </c>
      <c r="AF60" s="10">
        <v>3</v>
      </c>
      <c r="AG60" s="10">
        <v>5</v>
      </c>
      <c r="AH60" s="10">
        <f t="shared" si="3"/>
        <v>13</v>
      </c>
      <c r="AI60" s="9">
        <v>167</v>
      </c>
      <c r="AJ60" s="10">
        <v>100</v>
      </c>
      <c r="AK60" s="10">
        <v>3</v>
      </c>
      <c r="AL60" s="10">
        <v>0</v>
      </c>
      <c r="AM60" s="10">
        <v>3</v>
      </c>
      <c r="AN60" s="10">
        <v>2</v>
      </c>
      <c r="AO60" s="10">
        <v>6</v>
      </c>
      <c r="AP60" s="10">
        <f t="shared" si="4"/>
        <v>11</v>
      </c>
      <c r="AQ60" s="12">
        <v>168</v>
      </c>
      <c r="AR60" s="10">
        <v>74</v>
      </c>
      <c r="AS60" s="10">
        <v>2</v>
      </c>
      <c r="AT60" s="10">
        <v>0</v>
      </c>
      <c r="AU60" s="10">
        <v>6</v>
      </c>
      <c r="AV60" s="10">
        <v>4</v>
      </c>
      <c r="AW60" s="10">
        <v>2</v>
      </c>
      <c r="AX60" s="8">
        <f t="shared" si="5"/>
        <v>12</v>
      </c>
    </row>
    <row r="61" spans="1:50">
      <c r="A61" s="8">
        <v>204194</v>
      </c>
      <c r="B61" s="3" t="s">
        <v>189</v>
      </c>
      <c r="C61" s="9">
        <v>489</v>
      </c>
      <c r="D61" s="10">
        <v>283</v>
      </c>
      <c r="E61" s="10">
        <v>65</v>
      </c>
      <c r="F61" s="10">
        <v>0</v>
      </c>
      <c r="G61" s="10">
        <v>4</v>
      </c>
      <c r="H61" s="10">
        <v>6</v>
      </c>
      <c r="I61" s="10">
        <v>17</v>
      </c>
      <c r="J61" s="10">
        <f t="shared" si="0"/>
        <v>27</v>
      </c>
      <c r="K61" s="9">
        <v>533</v>
      </c>
      <c r="L61" s="10">
        <v>307</v>
      </c>
      <c r="M61" s="10">
        <v>49</v>
      </c>
      <c r="N61" s="10">
        <v>0</v>
      </c>
      <c r="O61" s="10">
        <v>6</v>
      </c>
      <c r="P61" s="10">
        <v>5</v>
      </c>
      <c r="Q61" s="10">
        <v>23</v>
      </c>
      <c r="R61" s="10">
        <f t="shared" si="1"/>
        <v>34</v>
      </c>
      <c r="S61" s="9">
        <v>575</v>
      </c>
      <c r="T61" s="10">
        <v>325</v>
      </c>
      <c r="U61" s="10">
        <v>52</v>
      </c>
      <c r="V61" s="10">
        <v>0</v>
      </c>
      <c r="W61" s="10">
        <v>10</v>
      </c>
      <c r="X61" s="10">
        <v>8</v>
      </c>
      <c r="Y61" s="10">
        <v>12</v>
      </c>
      <c r="Z61" s="10">
        <f t="shared" si="2"/>
        <v>30</v>
      </c>
      <c r="AA61" s="9">
        <v>549</v>
      </c>
      <c r="AB61" s="10">
        <v>253</v>
      </c>
      <c r="AC61" s="10">
        <v>59</v>
      </c>
      <c r="AD61" s="10">
        <v>23</v>
      </c>
      <c r="AE61" s="10">
        <v>8</v>
      </c>
      <c r="AF61" s="10">
        <v>6</v>
      </c>
      <c r="AG61" s="10">
        <v>15</v>
      </c>
      <c r="AH61" s="10">
        <f t="shared" si="3"/>
        <v>29</v>
      </c>
      <c r="AI61" s="9">
        <v>715</v>
      </c>
      <c r="AJ61" s="10">
        <v>408</v>
      </c>
      <c r="AK61" s="10">
        <v>52</v>
      </c>
      <c r="AL61" s="10">
        <v>26</v>
      </c>
      <c r="AM61" s="10">
        <v>6</v>
      </c>
      <c r="AN61" s="10">
        <v>4</v>
      </c>
      <c r="AO61" s="10">
        <v>8</v>
      </c>
      <c r="AP61" s="10">
        <f t="shared" si="4"/>
        <v>18</v>
      </c>
      <c r="AQ61" s="12">
        <v>528</v>
      </c>
      <c r="AR61" s="10">
        <v>202</v>
      </c>
      <c r="AS61" s="10">
        <v>66</v>
      </c>
      <c r="AT61" s="10">
        <v>21</v>
      </c>
      <c r="AU61" s="10">
        <v>8</v>
      </c>
      <c r="AV61" s="10">
        <v>5</v>
      </c>
      <c r="AW61" s="10">
        <v>14</v>
      </c>
      <c r="AX61" s="8">
        <f t="shared" si="5"/>
        <v>27</v>
      </c>
    </row>
    <row r="62" spans="1:50">
      <c r="A62" s="8">
        <v>218441</v>
      </c>
      <c r="B62" s="3" t="s">
        <v>190</v>
      </c>
      <c r="C62" s="9">
        <v>234</v>
      </c>
      <c r="D62" s="10">
        <v>34</v>
      </c>
      <c r="E62" s="10">
        <v>40</v>
      </c>
      <c r="F62" s="10">
        <v>0</v>
      </c>
      <c r="G62" s="10">
        <v>8</v>
      </c>
      <c r="H62" s="10">
        <v>0</v>
      </c>
      <c r="I62" s="10">
        <v>70</v>
      </c>
      <c r="J62" s="10">
        <f t="shared" ref="J62:J100" si="6">G62+H62+I62</f>
        <v>78</v>
      </c>
      <c r="K62" s="9">
        <v>277</v>
      </c>
      <c r="L62" s="10">
        <v>50</v>
      </c>
      <c r="M62" s="10">
        <v>65</v>
      </c>
      <c r="N62" s="10">
        <v>0</v>
      </c>
      <c r="O62" s="10">
        <v>5</v>
      </c>
      <c r="P62" s="10">
        <v>9</v>
      </c>
      <c r="Q62" s="10">
        <v>29</v>
      </c>
      <c r="R62" s="10">
        <f t="shared" ref="R62:R100" si="7">O62+P62+Q62</f>
        <v>43</v>
      </c>
      <c r="S62" s="9">
        <v>320</v>
      </c>
      <c r="T62" s="10">
        <v>72</v>
      </c>
      <c r="U62" s="10">
        <v>43</v>
      </c>
      <c r="V62" s="10">
        <v>0</v>
      </c>
      <c r="W62" s="10">
        <v>14</v>
      </c>
      <c r="X62" s="10">
        <v>9</v>
      </c>
      <c r="Y62" s="10">
        <v>0</v>
      </c>
      <c r="Z62" s="10">
        <f t="shared" ref="Z62:Z100" si="8">W62+X62+Y62</f>
        <v>23</v>
      </c>
      <c r="AA62" s="9">
        <v>347</v>
      </c>
      <c r="AB62" s="10">
        <v>67</v>
      </c>
      <c r="AC62" s="10">
        <v>62</v>
      </c>
      <c r="AD62" s="10">
        <v>0</v>
      </c>
      <c r="AE62" s="10">
        <v>14</v>
      </c>
      <c r="AF62" s="10">
        <v>11</v>
      </c>
      <c r="AG62" s="10">
        <v>0</v>
      </c>
      <c r="AH62" s="10">
        <f t="shared" ref="AH62:AH100" si="9">AE62+AF62+AG62</f>
        <v>25</v>
      </c>
      <c r="AI62" s="9">
        <v>389</v>
      </c>
      <c r="AJ62" s="10">
        <v>62</v>
      </c>
      <c r="AK62" s="10">
        <v>51</v>
      </c>
      <c r="AL62" s="10">
        <v>0</v>
      </c>
      <c r="AM62" s="10">
        <v>15</v>
      </c>
      <c r="AN62" s="10">
        <v>12</v>
      </c>
      <c r="AO62" s="10">
        <v>0</v>
      </c>
      <c r="AP62" s="10">
        <f t="shared" ref="AP62:AP100" si="10">AM62+AN62+AO62</f>
        <v>27</v>
      </c>
      <c r="AQ62" s="12">
        <v>404</v>
      </c>
      <c r="AR62" s="10">
        <v>62</v>
      </c>
      <c r="AS62" s="10">
        <v>57</v>
      </c>
      <c r="AT62" s="10">
        <v>0</v>
      </c>
      <c r="AU62" s="10">
        <v>13</v>
      </c>
      <c r="AV62" s="10">
        <v>7</v>
      </c>
      <c r="AW62" s="10">
        <v>0</v>
      </c>
      <c r="AX62" s="8">
        <f t="shared" ref="AX62:AX100" si="11">AU62+AV62+AW62</f>
        <v>20</v>
      </c>
    </row>
    <row r="63" spans="1:50">
      <c r="A63" s="8">
        <v>147679</v>
      </c>
      <c r="B63" s="3" t="s">
        <v>191</v>
      </c>
      <c r="C63" s="9">
        <v>400</v>
      </c>
      <c r="D63" s="10">
        <v>122</v>
      </c>
      <c r="E63" s="10">
        <v>19</v>
      </c>
      <c r="F63" s="10">
        <v>27</v>
      </c>
      <c r="G63" s="10">
        <v>14</v>
      </c>
      <c r="H63" s="10">
        <v>13</v>
      </c>
      <c r="I63" s="10">
        <v>3</v>
      </c>
      <c r="J63" s="10">
        <f t="shared" si="6"/>
        <v>30</v>
      </c>
      <c r="K63" s="9">
        <v>404</v>
      </c>
      <c r="L63" s="10">
        <v>103</v>
      </c>
      <c r="M63" s="10">
        <v>41</v>
      </c>
      <c r="N63" s="10">
        <v>51</v>
      </c>
      <c r="O63" s="10">
        <v>17</v>
      </c>
      <c r="P63" s="10">
        <v>10</v>
      </c>
      <c r="Q63" s="10">
        <v>4</v>
      </c>
      <c r="R63" s="10">
        <f t="shared" si="7"/>
        <v>31</v>
      </c>
      <c r="S63" s="9">
        <v>400</v>
      </c>
      <c r="T63" s="10">
        <v>72</v>
      </c>
      <c r="U63" s="10">
        <v>35</v>
      </c>
      <c r="V63" s="10">
        <v>52</v>
      </c>
      <c r="W63" s="10">
        <v>12</v>
      </c>
      <c r="X63" s="10">
        <v>15</v>
      </c>
      <c r="Y63" s="10">
        <v>6</v>
      </c>
      <c r="Z63" s="10">
        <f t="shared" si="8"/>
        <v>33</v>
      </c>
      <c r="AA63" s="9">
        <v>489</v>
      </c>
      <c r="AB63" s="10">
        <v>117</v>
      </c>
      <c r="AC63" s="10">
        <v>47</v>
      </c>
      <c r="AD63" s="10">
        <v>73</v>
      </c>
      <c r="AE63" s="10">
        <v>14</v>
      </c>
      <c r="AF63" s="10">
        <v>8</v>
      </c>
      <c r="AG63" s="10">
        <v>3</v>
      </c>
      <c r="AH63" s="10">
        <f t="shared" si="9"/>
        <v>25</v>
      </c>
      <c r="AI63" s="9">
        <v>479</v>
      </c>
      <c r="AJ63" s="10">
        <v>94</v>
      </c>
      <c r="AK63" s="10">
        <v>41</v>
      </c>
      <c r="AL63" s="10">
        <v>85</v>
      </c>
      <c r="AM63" s="10">
        <v>19</v>
      </c>
      <c r="AN63" s="10">
        <v>16</v>
      </c>
      <c r="AO63" s="10">
        <v>4</v>
      </c>
      <c r="AP63" s="10">
        <f t="shared" si="10"/>
        <v>39</v>
      </c>
      <c r="AQ63" s="12">
        <v>513</v>
      </c>
      <c r="AR63" s="10">
        <v>109</v>
      </c>
      <c r="AS63" s="10">
        <v>28</v>
      </c>
      <c r="AT63" s="10">
        <v>107</v>
      </c>
      <c r="AU63" s="10">
        <v>16</v>
      </c>
      <c r="AV63" s="10">
        <v>10</v>
      </c>
      <c r="AW63" s="10">
        <v>5</v>
      </c>
      <c r="AX63" s="8">
        <f t="shared" si="11"/>
        <v>31</v>
      </c>
    </row>
    <row r="64" spans="1:50">
      <c r="A64" s="8">
        <v>209409</v>
      </c>
      <c r="B64" s="3" t="s">
        <v>192</v>
      </c>
      <c r="C64" s="9">
        <v>106</v>
      </c>
      <c r="D64" s="10">
        <v>54</v>
      </c>
      <c r="E64" s="10">
        <v>27</v>
      </c>
      <c r="F64" s="10">
        <v>0</v>
      </c>
      <c r="G64" s="10">
        <v>2</v>
      </c>
      <c r="H64" s="10">
        <v>0</v>
      </c>
      <c r="I64" s="10">
        <v>0</v>
      </c>
      <c r="J64" s="10">
        <f t="shared" si="6"/>
        <v>2</v>
      </c>
      <c r="K64" s="9">
        <v>94</v>
      </c>
      <c r="L64" s="10">
        <v>42</v>
      </c>
      <c r="M64" s="10">
        <v>24</v>
      </c>
      <c r="N64" s="10">
        <v>0</v>
      </c>
      <c r="O64" s="10">
        <v>0</v>
      </c>
      <c r="P64" s="10">
        <v>0</v>
      </c>
      <c r="Q64" s="10">
        <v>0</v>
      </c>
      <c r="R64" s="10">
        <f t="shared" si="7"/>
        <v>0</v>
      </c>
      <c r="S64" s="9">
        <v>118</v>
      </c>
      <c r="T64" s="10">
        <v>46</v>
      </c>
      <c r="U64" s="10">
        <v>21</v>
      </c>
      <c r="V64" s="10">
        <v>0</v>
      </c>
      <c r="W64" s="10">
        <v>2</v>
      </c>
      <c r="X64" s="10">
        <v>0</v>
      </c>
      <c r="Y64" s="10">
        <v>2</v>
      </c>
      <c r="Z64" s="10">
        <f t="shared" si="8"/>
        <v>4</v>
      </c>
      <c r="AA64" s="9">
        <v>139</v>
      </c>
      <c r="AB64" s="10">
        <v>62</v>
      </c>
      <c r="AC64" s="10">
        <v>21</v>
      </c>
      <c r="AD64" s="10">
        <v>0</v>
      </c>
      <c r="AE64" s="10">
        <v>0</v>
      </c>
      <c r="AF64" s="10">
        <v>2</v>
      </c>
      <c r="AG64" s="10">
        <v>0</v>
      </c>
      <c r="AH64" s="10">
        <f t="shared" si="9"/>
        <v>2</v>
      </c>
      <c r="AI64" s="9">
        <v>126</v>
      </c>
      <c r="AJ64" s="10">
        <v>46</v>
      </c>
      <c r="AK64" s="10">
        <v>26</v>
      </c>
      <c r="AL64" s="10">
        <v>0</v>
      </c>
      <c r="AM64" s="10">
        <v>3</v>
      </c>
      <c r="AN64" s="10">
        <v>2</v>
      </c>
      <c r="AO64" s="10">
        <v>0</v>
      </c>
      <c r="AP64" s="10">
        <f t="shared" si="10"/>
        <v>5</v>
      </c>
      <c r="AQ64" s="12">
        <v>106</v>
      </c>
      <c r="AR64" s="10">
        <v>31</v>
      </c>
      <c r="AS64" s="10">
        <v>23</v>
      </c>
      <c r="AT64" s="10">
        <v>0</v>
      </c>
      <c r="AU64" s="10">
        <v>2</v>
      </c>
      <c r="AV64" s="10">
        <v>0</v>
      </c>
      <c r="AW64" s="10">
        <v>0</v>
      </c>
      <c r="AX64" s="8">
        <f t="shared" si="11"/>
        <v>2</v>
      </c>
    </row>
    <row r="65" spans="1:50">
      <c r="A65" s="8">
        <v>142461</v>
      </c>
      <c r="B65" s="3" t="s">
        <v>193</v>
      </c>
      <c r="C65" s="9">
        <v>262</v>
      </c>
      <c r="D65" s="10">
        <v>62</v>
      </c>
      <c r="E65" s="10">
        <v>40</v>
      </c>
      <c r="F65" s="10">
        <v>14</v>
      </c>
      <c r="G65" s="10">
        <v>15</v>
      </c>
      <c r="H65" s="10">
        <v>1</v>
      </c>
      <c r="I65" s="10">
        <v>12</v>
      </c>
      <c r="J65" s="10">
        <f t="shared" si="6"/>
        <v>28</v>
      </c>
      <c r="K65" s="9">
        <v>243</v>
      </c>
      <c r="L65" s="10">
        <v>48</v>
      </c>
      <c r="M65" s="10">
        <v>40</v>
      </c>
      <c r="N65" s="10">
        <v>11</v>
      </c>
      <c r="O65" s="10">
        <v>10</v>
      </c>
      <c r="P65" s="10">
        <v>2</v>
      </c>
      <c r="Q65" s="10">
        <v>12</v>
      </c>
      <c r="R65" s="10">
        <f t="shared" si="7"/>
        <v>24</v>
      </c>
      <c r="S65" s="9">
        <v>258</v>
      </c>
      <c r="T65" s="10">
        <v>52</v>
      </c>
      <c r="U65" s="10">
        <v>32</v>
      </c>
      <c r="V65" s="10">
        <v>33</v>
      </c>
      <c r="W65" s="10">
        <v>12</v>
      </c>
      <c r="X65" s="10">
        <v>2</v>
      </c>
      <c r="Y65" s="10">
        <v>13</v>
      </c>
      <c r="Z65" s="10">
        <f t="shared" si="8"/>
        <v>27</v>
      </c>
      <c r="AA65" s="9">
        <v>331</v>
      </c>
      <c r="AB65" s="10">
        <v>83</v>
      </c>
      <c r="AC65" s="10">
        <v>45</v>
      </c>
      <c r="AD65" s="10">
        <v>30</v>
      </c>
      <c r="AE65" s="10">
        <v>5</v>
      </c>
      <c r="AF65" s="10">
        <v>6</v>
      </c>
      <c r="AG65" s="10">
        <v>14</v>
      </c>
      <c r="AH65" s="10">
        <f t="shared" si="9"/>
        <v>25</v>
      </c>
      <c r="AI65" s="9">
        <v>299</v>
      </c>
      <c r="AJ65" s="10">
        <v>66</v>
      </c>
      <c r="AK65" s="10">
        <v>40</v>
      </c>
      <c r="AL65" s="10">
        <v>34</v>
      </c>
      <c r="AM65" s="10">
        <v>6</v>
      </c>
      <c r="AN65" s="10">
        <v>3</v>
      </c>
      <c r="AO65" s="10">
        <v>13</v>
      </c>
      <c r="AP65" s="10">
        <f t="shared" si="10"/>
        <v>22</v>
      </c>
      <c r="AQ65" s="12">
        <v>268</v>
      </c>
      <c r="AR65" s="10">
        <v>53</v>
      </c>
      <c r="AS65" s="10">
        <v>40</v>
      </c>
      <c r="AT65" s="10">
        <v>31</v>
      </c>
      <c r="AU65" s="10">
        <v>6</v>
      </c>
      <c r="AV65" s="10">
        <v>5</v>
      </c>
      <c r="AW65" s="10">
        <v>17</v>
      </c>
      <c r="AX65" s="8">
        <f t="shared" si="11"/>
        <v>28</v>
      </c>
    </row>
    <row r="66" spans="1:50">
      <c r="A66" s="8">
        <v>236133</v>
      </c>
      <c r="B66" s="3" t="s">
        <v>194</v>
      </c>
      <c r="C66" s="9">
        <v>257</v>
      </c>
      <c r="D66" s="10">
        <v>80</v>
      </c>
      <c r="E66" s="10">
        <v>49</v>
      </c>
      <c r="F66" s="10">
        <v>28</v>
      </c>
      <c r="G66" s="10">
        <v>12</v>
      </c>
      <c r="H66" s="10">
        <v>0</v>
      </c>
      <c r="I66" s="10">
        <v>5</v>
      </c>
      <c r="J66" s="10">
        <f t="shared" si="6"/>
        <v>17</v>
      </c>
      <c r="K66" s="9">
        <v>242</v>
      </c>
      <c r="L66" s="10">
        <v>61</v>
      </c>
      <c r="M66" s="10">
        <v>21</v>
      </c>
      <c r="N66" s="10">
        <v>33</v>
      </c>
      <c r="O66" s="10">
        <v>11</v>
      </c>
      <c r="P66" s="10">
        <v>6</v>
      </c>
      <c r="Q66" s="10">
        <v>3</v>
      </c>
      <c r="R66" s="10">
        <f t="shared" si="7"/>
        <v>20</v>
      </c>
      <c r="S66" s="9">
        <v>260</v>
      </c>
      <c r="T66" s="10">
        <v>65</v>
      </c>
      <c r="U66" s="10">
        <v>20</v>
      </c>
      <c r="V66" s="10">
        <v>28</v>
      </c>
      <c r="W66" s="10">
        <v>9</v>
      </c>
      <c r="X66" s="10">
        <v>5</v>
      </c>
      <c r="Y66" s="10">
        <v>3</v>
      </c>
      <c r="Z66" s="10">
        <f t="shared" si="8"/>
        <v>17</v>
      </c>
      <c r="AA66" s="9">
        <v>219</v>
      </c>
      <c r="AB66" s="10">
        <v>44</v>
      </c>
      <c r="AC66" s="10">
        <v>16</v>
      </c>
      <c r="AD66" s="10">
        <v>20</v>
      </c>
      <c r="AE66" s="10">
        <v>11</v>
      </c>
      <c r="AF66" s="10">
        <v>5</v>
      </c>
      <c r="AG66" s="10">
        <v>1</v>
      </c>
      <c r="AH66" s="10">
        <f t="shared" si="9"/>
        <v>17</v>
      </c>
      <c r="AI66" s="9">
        <v>242</v>
      </c>
      <c r="AJ66" s="10">
        <v>37</v>
      </c>
      <c r="AK66" s="10">
        <v>11</v>
      </c>
      <c r="AL66" s="10">
        <v>27</v>
      </c>
      <c r="AM66" s="10">
        <v>10</v>
      </c>
      <c r="AN66" s="10">
        <v>2</v>
      </c>
      <c r="AO66" s="10">
        <v>2</v>
      </c>
      <c r="AP66" s="10">
        <f t="shared" si="10"/>
        <v>14</v>
      </c>
      <c r="AQ66" s="12">
        <v>282</v>
      </c>
      <c r="AR66" s="10">
        <v>54</v>
      </c>
      <c r="AS66" s="10">
        <v>24</v>
      </c>
      <c r="AT66" s="10">
        <v>41</v>
      </c>
      <c r="AU66" s="10">
        <v>5</v>
      </c>
      <c r="AV66" s="10">
        <v>3</v>
      </c>
      <c r="AW66" s="10">
        <v>4</v>
      </c>
      <c r="AX66" s="8">
        <f t="shared" si="11"/>
        <v>12</v>
      </c>
    </row>
    <row r="67" spans="1:50">
      <c r="A67" s="8">
        <v>154101</v>
      </c>
      <c r="B67" s="3" t="s">
        <v>195</v>
      </c>
      <c r="C67" s="9">
        <v>312</v>
      </c>
      <c r="D67" s="10">
        <v>102</v>
      </c>
      <c r="E67" s="10">
        <v>63</v>
      </c>
      <c r="F67" s="10">
        <v>0</v>
      </c>
      <c r="G67" s="10">
        <v>15</v>
      </c>
      <c r="H67" s="10">
        <v>12</v>
      </c>
      <c r="I67" s="10">
        <v>5</v>
      </c>
      <c r="J67" s="10">
        <f t="shared" si="6"/>
        <v>32</v>
      </c>
      <c r="K67" s="9">
        <v>252</v>
      </c>
      <c r="L67" s="10">
        <v>46</v>
      </c>
      <c r="M67" s="10">
        <v>47</v>
      </c>
      <c r="N67" s="10">
        <v>0</v>
      </c>
      <c r="O67" s="10">
        <v>12</v>
      </c>
      <c r="P67" s="10">
        <v>11</v>
      </c>
      <c r="Q67" s="10">
        <v>12</v>
      </c>
      <c r="R67" s="10">
        <f t="shared" si="7"/>
        <v>35</v>
      </c>
      <c r="S67" s="9">
        <v>318</v>
      </c>
      <c r="T67" s="10">
        <v>77</v>
      </c>
      <c r="U67" s="10">
        <v>64</v>
      </c>
      <c r="V67" s="10">
        <v>0</v>
      </c>
      <c r="W67" s="10">
        <v>19</v>
      </c>
      <c r="X67" s="10">
        <v>16</v>
      </c>
      <c r="Y67" s="10">
        <v>12</v>
      </c>
      <c r="Z67" s="10">
        <f t="shared" si="8"/>
        <v>47</v>
      </c>
      <c r="AA67" s="9">
        <v>304</v>
      </c>
      <c r="AB67" s="10">
        <v>75</v>
      </c>
      <c r="AC67" s="10">
        <v>52</v>
      </c>
      <c r="AD67" s="10">
        <v>13</v>
      </c>
      <c r="AE67" s="10">
        <v>8</v>
      </c>
      <c r="AF67" s="10">
        <v>6</v>
      </c>
      <c r="AG67" s="10">
        <v>12</v>
      </c>
      <c r="AH67" s="10">
        <f t="shared" si="9"/>
        <v>26</v>
      </c>
      <c r="AI67" s="9">
        <v>252</v>
      </c>
      <c r="AJ67" s="10">
        <v>45</v>
      </c>
      <c r="AK67" s="10">
        <v>36</v>
      </c>
      <c r="AL67" s="10">
        <v>19</v>
      </c>
      <c r="AM67" s="10">
        <v>4</v>
      </c>
      <c r="AN67" s="10">
        <v>5</v>
      </c>
      <c r="AO67" s="10">
        <v>5</v>
      </c>
      <c r="AP67" s="10">
        <f t="shared" si="10"/>
        <v>14</v>
      </c>
      <c r="AQ67" s="12">
        <v>305</v>
      </c>
      <c r="AR67" s="10">
        <v>52</v>
      </c>
      <c r="AS67" s="10">
        <v>50</v>
      </c>
      <c r="AT67" s="10">
        <v>25</v>
      </c>
      <c r="AU67" s="10">
        <v>8</v>
      </c>
      <c r="AV67" s="10">
        <v>4</v>
      </c>
      <c r="AW67" s="10">
        <v>8</v>
      </c>
      <c r="AX67" s="8">
        <f t="shared" si="11"/>
        <v>20</v>
      </c>
    </row>
    <row r="68" spans="1:50">
      <c r="A68" s="8">
        <v>194161</v>
      </c>
      <c r="B68" s="3" t="s">
        <v>196</v>
      </c>
      <c r="C68" s="9">
        <v>481</v>
      </c>
      <c r="D68" s="10">
        <v>242</v>
      </c>
      <c r="E68" s="10">
        <v>32</v>
      </c>
      <c r="F68" s="10">
        <v>0</v>
      </c>
      <c r="G68" s="10">
        <v>6</v>
      </c>
      <c r="H68" s="10">
        <v>5</v>
      </c>
      <c r="I68" s="10">
        <v>15</v>
      </c>
      <c r="J68" s="10">
        <f t="shared" si="6"/>
        <v>26</v>
      </c>
      <c r="K68" s="9">
        <v>473</v>
      </c>
      <c r="L68" s="10">
        <v>202</v>
      </c>
      <c r="M68" s="10">
        <v>42</v>
      </c>
      <c r="N68" s="10">
        <v>0</v>
      </c>
      <c r="O68" s="10">
        <v>9</v>
      </c>
      <c r="P68" s="10">
        <v>4</v>
      </c>
      <c r="Q68" s="10">
        <v>25</v>
      </c>
      <c r="R68" s="10">
        <f t="shared" si="7"/>
        <v>38</v>
      </c>
      <c r="S68" s="9">
        <v>516</v>
      </c>
      <c r="T68" s="10">
        <v>279</v>
      </c>
      <c r="U68" s="10">
        <v>28</v>
      </c>
      <c r="V68" s="10">
        <v>0</v>
      </c>
      <c r="W68" s="10">
        <v>6</v>
      </c>
      <c r="X68" s="10">
        <v>3</v>
      </c>
      <c r="Y68" s="10">
        <v>21</v>
      </c>
      <c r="Z68" s="10">
        <f t="shared" si="8"/>
        <v>30</v>
      </c>
      <c r="AA68" s="9">
        <v>485</v>
      </c>
      <c r="AB68" s="10">
        <v>264</v>
      </c>
      <c r="AC68" s="10">
        <v>25</v>
      </c>
      <c r="AD68" s="10">
        <v>0</v>
      </c>
      <c r="AE68" s="10">
        <v>8</v>
      </c>
      <c r="AF68" s="10">
        <v>3</v>
      </c>
      <c r="AG68" s="10">
        <v>7</v>
      </c>
      <c r="AH68" s="10">
        <f t="shared" si="9"/>
        <v>18</v>
      </c>
      <c r="AI68" s="9">
        <v>430</v>
      </c>
      <c r="AJ68" s="10">
        <v>200</v>
      </c>
      <c r="AK68" s="10">
        <v>26</v>
      </c>
      <c r="AL68" s="10">
        <v>0</v>
      </c>
      <c r="AM68" s="10">
        <v>6</v>
      </c>
      <c r="AN68" s="10">
        <v>5</v>
      </c>
      <c r="AO68" s="10">
        <v>6</v>
      </c>
      <c r="AP68" s="10">
        <f t="shared" si="10"/>
        <v>17</v>
      </c>
      <c r="AQ68" s="12">
        <v>421</v>
      </c>
      <c r="AR68" s="10">
        <v>167</v>
      </c>
      <c r="AS68" s="10">
        <v>24</v>
      </c>
      <c r="AT68" s="10">
        <v>23</v>
      </c>
      <c r="AU68" s="10">
        <v>12</v>
      </c>
      <c r="AV68" s="10">
        <v>1</v>
      </c>
      <c r="AW68" s="10">
        <v>0</v>
      </c>
      <c r="AX68" s="8">
        <f t="shared" si="11"/>
        <v>13</v>
      </c>
    </row>
    <row r="69" spans="1:50">
      <c r="A69" s="8">
        <v>207403</v>
      </c>
      <c r="B69" s="3" t="s">
        <v>197</v>
      </c>
      <c r="C69" s="9">
        <v>335</v>
      </c>
      <c r="D69" s="10">
        <v>35</v>
      </c>
      <c r="E69" s="10">
        <v>53</v>
      </c>
      <c r="F69" s="10">
        <v>23</v>
      </c>
      <c r="G69" s="10">
        <v>14</v>
      </c>
      <c r="H69" s="10">
        <v>3</v>
      </c>
      <c r="I69" s="10">
        <v>7</v>
      </c>
      <c r="J69" s="10">
        <f t="shared" si="6"/>
        <v>24</v>
      </c>
      <c r="K69" s="9">
        <v>328</v>
      </c>
      <c r="L69" s="10">
        <v>30</v>
      </c>
      <c r="M69" s="10">
        <v>58</v>
      </c>
      <c r="N69" s="10">
        <v>35</v>
      </c>
      <c r="O69" s="10">
        <v>10</v>
      </c>
      <c r="P69" s="10">
        <v>3</v>
      </c>
      <c r="Q69" s="10">
        <v>8</v>
      </c>
      <c r="R69" s="10">
        <f t="shared" si="7"/>
        <v>21</v>
      </c>
      <c r="S69" s="9">
        <v>257</v>
      </c>
      <c r="T69" s="10">
        <v>27</v>
      </c>
      <c r="U69" s="10">
        <v>37</v>
      </c>
      <c r="V69" s="10">
        <v>30</v>
      </c>
      <c r="W69" s="10">
        <v>9</v>
      </c>
      <c r="X69" s="10">
        <v>5</v>
      </c>
      <c r="Y69" s="10">
        <v>7</v>
      </c>
      <c r="Z69" s="10">
        <f t="shared" si="8"/>
        <v>21</v>
      </c>
      <c r="AA69" s="9">
        <v>304</v>
      </c>
      <c r="AB69" s="10">
        <v>29</v>
      </c>
      <c r="AC69" s="10">
        <v>28</v>
      </c>
      <c r="AD69" s="10">
        <v>48</v>
      </c>
      <c r="AE69" s="10">
        <v>14</v>
      </c>
      <c r="AF69" s="10">
        <v>3</v>
      </c>
      <c r="AG69" s="10">
        <v>8</v>
      </c>
      <c r="AH69" s="10">
        <f t="shared" si="9"/>
        <v>25</v>
      </c>
      <c r="AI69" s="9">
        <v>286</v>
      </c>
      <c r="AJ69" s="10">
        <v>20</v>
      </c>
      <c r="AK69" s="10">
        <v>39</v>
      </c>
      <c r="AL69" s="10">
        <v>42</v>
      </c>
      <c r="AM69" s="10">
        <v>5</v>
      </c>
      <c r="AN69" s="10">
        <v>5</v>
      </c>
      <c r="AO69" s="10">
        <v>9</v>
      </c>
      <c r="AP69" s="10">
        <f t="shared" si="10"/>
        <v>19</v>
      </c>
      <c r="AQ69" s="12">
        <v>329</v>
      </c>
      <c r="AR69" s="10">
        <v>30</v>
      </c>
      <c r="AS69" s="10">
        <v>51</v>
      </c>
      <c r="AT69" s="10">
        <v>41</v>
      </c>
      <c r="AU69" s="10">
        <v>7</v>
      </c>
      <c r="AV69" s="10">
        <v>0</v>
      </c>
      <c r="AW69" s="10">
        <v>13</v>
      </c>
      <c r="AX69" s="8">
        <f t="shared" si="11"/>
        <v>20</v>
      </c>
    </row>
    <row r="70" spans="1:50">
      <c r="A70" s="8">
        <v>207324</v>
      </c>
      <c r="B70" s="3" t="s">
        <v>198</v>
      </c>
      <c r="C70" s="9">
        <v>268</v>
      </c>
      <c r="D70" s="10">
        <v>35</v>
      </c>
      <c r="E70" s="10">
        <v>55</v>
      </c>
      <c r="F70" s="10">
        <v>0</v>
      </c>
      <c r="G70" s="10">
        <v>5</v>
      </c>
      <c r="H70" s="10">
        <v>1</v>
      </c>
      <c r="I70" s="10">
        <v>0</v>
      </c>
      <c r="J70" s="10">
        <f t="shared" si="6"/>
        <v>6</v>
      </c>
      <c r="K70" s="9">
        <v>230</v>
      </c>
      <c r="L70" s="10">
        <v>30</v>
      </c>
      <c r="M70" s="10">
        <v>55</v>
      </c>
      <c r="N70" s="10">
        <v>0</v>
      </c>
      <c r="O70" s="10">
        <v>7</v>
      </c>
      <c r="P70" s="10">
        <v>0</v>
      </c>
      <c r="Q70" s="10">
        <v>0</v>
      </c>
      <c r="R70" s="10">
        <f t="shared" si="7"/>
        <v>7</v>
      </c>
      <c r="S70" s="9">
        <v>267</v>
      </c>
      <c r="T70" s="10">
        <v>36</v>
      </c>
      <c r="U70" s="10">
        <v>57</v>
      </c>
      <c r="V70" s="10">
        <v>17</v>
      </c>
      <c r="W70" s="10">
        <v>4</v>
      </c>
      <c r="X70" s="10">
        <v>3</v>
      </c>
      <c r="Y70" s="10">
        <v>0</v>
      </c>
      <c r="Z70" s="10">
        <f t="shared" si="8"/>
        <v>7</v>
      </c>
      <c r="AA70" s="9">
        <v>322</v>
      </c>
      <c r="AB70" s="10">
        <v>39</v>
      </c>
      <c r="AC70" s="10">
        <v>53</v>
      </c>
      <c r="AD70" s="10">
        <v>23</v>
      </c>
      <c r="AE70" s="10">
        <v>7</v>
      </c>
      <c r="AF70" s="10">
        <v>4</v>
      </c>
      <c r="AG70" s="10">
        <v>0</v>
      </c>
      <c r="AH70" s="10">
        <f t="shared" si="9"/>
        <v>11</v>
      </c>
      <c r="AI70" s="9">
        <v>299</v>
      </c>
      <c r="AJ70" s="10">
        <v>62</v>
      </c>
      <c r="AK70" s="10">
        <v>31</v>
      </c>
      <c r="AL70" s="10">
        <v>20</v>
      </c>
      <c r="AM70" s="10">
        <v>7</v>
      </c>
      <c r="AN70" s="10">
        <v>1</v>
      </c>
      <c r="AO70" s="10">
        <v>0</v>
      </c>
      <c r="AP70" s="10">
        <f t="shared" si="10"/>
        <v>8</v>
      </c>
      <c r="AQ70" s="12">
        <v>373</v>
      </c>
      <c r="AR70" s="10">
        <v>69</v>
      </c>
      <c r="AS70" s="10">
        <v>36</v>
      </c>
      <c r="AT70" s="10">
        <v>27</v>
      </c>
      <c r="AU70" s="10">
        <v>9</v>
      </c>
      <c r="AV70" s="10">
        <v>3</v>
      </c>
      <c r="AW70" s="10">
        <v>0</v>
      </c>
      <c r="AX70" s="8">
        <f t="shared" si="11"/>
        <v>12</v>
      </c>
    </row>
    <row r="71" spans="1:50">
      <c r="A71" s="8">
        <v>206835</v>
      </c>
      <c r="B71" s="3" t="s">
        <v>199</v>
      </c>
      <c r="C71" s="9">
        <v>247</v>
      </c>
      <c r="D71" s="10">
        <v>134</v>
      </c>
      <c r="E71" s="10">
        <v>16</v>
      </c>
      <c r="F71" s="10">
        <v>61</v>
      </c>
      <c r="G71" s="10">
        <v>2</v>
      </c>
      <c r="H71" s="10">
        <v>1</v>
      </c>
      <c r="I71" s="10">
        <v>10</v>
      </c>
      <c r="J71" s="10">
        <f t="shared" si="6"/>
        <v>13</v>
      </c>
      <c r="K71" s="9">
        <v>243</v>
      </c>
      <c r="L71" s="10">
        <v>136</v>
      </c>
      <c r="M71" s="10">
        <v>15</v>
      </c>
      <c r="N71" s="10">
        <v>48</v>
      </c>
      <c r="O71" s="10">
        <v>0</v>
      </c>
      <c r="P71" s="10">
        <v>1</v>
      </c>
      <c r="Q71" s="10">
        <v>10</v>
      </c>
      <c r="R71" s="10">
        <f t="shared" si="7"/>
        <v>11</v>
      </c>
      <c r="S71" s="9">
        <v>218</v>
      </c>
      <c r="T71" s="10">
        <v>58</v>
      </c>
      <c r="U71" s="10">
        <v>8</v>
      </c>
      <c r="V71" s="10">
        <v>106</v>
      </c>
      <c r="W71" s="10">
        <v>0</v>
      </c>
      <c r="X71" s="10">
        <v>0</v>
      </c>
      <c r="Y71" s="10">
        <v>0</v>
      </c>
      <c r="Z71" s="10">
        <f t="shared" si="8"/>
        <v>0</v>
      </c>
      <c r="AA71" s="9">
        <v>296</v>
      </c>
      <c r="AB71" s="10">
        <v>89</v>
      </c>
      <c r="AC71" s="10">
        <v>18</v>
      </c>
      <c r="AD71" s="10">
        <v>120</v>
      </c>
      <c r="AE71" s="10">
        <v>0</v>
      </c>
      <c r="AF71" s="10">
        <v>4</v>
      </c>
      <c r="AG71" s="10">
        <v>18</v>
      </c>
      <c r="AH71" s="10">
        <f t="shared" si="9"/>
        <v>22</v>
      </c>
      <c r="AI71" s="9">
        <v>269</v>
      </c>
      <c r="AJ71" s="10">
        <v>85</v>
      </c>
      <c r="AK71" s="10">
        <v>21</v>
      </c>
      <c r="AL71" s="10">
        <v>108</v>
      </c>
      <c r="AM71" s="10">
        <v>1</v>
      </c>
      <c r="AN71" s="10">
        <v>2</v>
      </c>
      <c r="AO71" s="10">
        <v>6</v>
      </c>
      <c r="AP71" s="10">
        <f t="shared" si="10"/>
        <v>9</v>
      </c>
      <c r="AQ71" s="12">
        <v>308</v>
      </c>
      <c r="AR71" s="10">
        <v>97</v>
      </c>
      <c r="AS71" s="10">
        <v>16</v>
      </c>
      <c r="AT71" s="10">
        <v>116</v>
      </c>
      <c r="AU71" s="10">
        <v>1</v>
      </c>
      <c r="AV71" s="10">
        <v>0</v>
      </c>
      <c r="AW71" s="10">
        <v>6</v>
      </c>
      <c r="AX71" s="8">
        <f t="shared" si="11"/>
        <v>7</v>
      </c>
    </row>
    <row r="72" spans="1:50">
      <c r="A72" s="8">
        <v>147828</v>
      </c>
      <c r="B72" s="3" t="s">
        <v>200</v>
      </c>
      <c r="C72" s="9">
        <v>425</v>
      </c>
      <c r="D72" s="10">
        <v>84</v>
      </c>
      <c r="E72" s="10">
        <v>60</v>
      </c>
      <c r="F72" s="10">
        <v>34</v>
      </c>
      <c r="G72" s="10">
        <v>26</v>
      </c>
      <c r="H72" s="10">
        <v>10</v>
      </c>
      <c r="I72" s="10">
        <v>11</v>
      </c>
      <c r="J72" s="10">
        <f t="shared" si="6"/>
        <v>47</v>
      </c>
      <c r="K72" s="9">
        <v>598</v>
      </c>
      <c r="L72" s="10">
        <v>133</v>
      </c>
      <c r="M72" s="10">
        <v>73</v>
      </c>
      <c r="N72" s="10">
        <v>67</v>
      </c>
      <c r="O72" s="10">
        <v>8</v>
      </c>
      <c r="P72" s="10">
        <v>7</v>
      </c>
      <c r="Q72" s="10">
        <v>13</v>
      </c>
      <c r="R72" s="10">
        <f t="shared" si="7"/>
        <v>28</v>
      </c>
      <c r="S72" s="9">
        <v>691</v>
      </c>
      <c r="T72" s="10">
        <v>143</v>
      </c>
      <c r="U72" s="10">
        <v>71</v>
      </c>
      <c r="V72" s="10">
        <v>98</v>
      </c>
      <c r="W72" s="10">
        <v>12</v>
      </c>
      <c r="X72" s="10">
        <v>14</v>
      </c>
      <c r="Y72" s="10">
        <v>16</v>
      </c>
      <c r="Z72" s="10">
        <f t="shared" si="8"/>
        <v>42</v>
      </c>
      <c r="AA72" s="9">
        <v>804</v>
      </c>
      <c r="AB72" s="10">
        <v>124</v>
      </c>
      <c r="AC72" s="10">
        <v>67</v>
      </c>
      <c r="AD72" s="10">
        <v>191</v>
      </c>
      <c r="AE72" s="10">
        <v>11</v>
      </c>
      <c r="AF72" s="10">
        <v>10</v>
      </c>
      <c r="AG72" s="10">
        <v>25</v>
      </c>
      <c r="AH72" s="10">
        <f t="shared" si="9"/>
        <v>46</v>
      </c>
      <c r="AI72" s="9">
        <v>708</v>
      </c>
      <c r="AJ72" s="10">
        <v>131</v>
      </c>
      <c r="AK72" s="10">
        <v>71</v>
      </c>
      <c r="AL72" s="10">
        <v>196</v>
      </c>
      <c r="AM72" s="10">
        <v>11</v>
      </c>
      <c r="AN72" s="10">
        <v>11</v>
      </c>
      <c r="AO72" s="10">
        <v>6</v>
      </c>
      <c r="AP72" s="10">
        <f t="shared" si="10"/>
        <v>28</v>
      </c>
      <c r="AQ72" s="12">
        <v>817</v>
      </c>
      <c r="AR72" s="10">
        <v>143</v>
      </c>
      <c r="AS72" s="10">
        <v>79</v>
      </c>
      <c r="AT72" s="10">
        <v>191</v>
      </c>
      <c r="AU72" s="10">
        <v>14</v>
      </c>
      <c r="AV72" s="10">
        <v>7</v>
      </c>
      <c r="AW72" s="10">
        <v>8</v>
      </c>
      <c r="AX72" s="8">
        <f t="shared" si="11"/>
        <v>29</v>
      </c>
    </row>
    <row r="73" spans="1:50">
      <c r="A73" s="8">
        <v>207582</v>
      </c>
      <c r="B73" s="3" t="s">
        <v>201</v>
      </c>
      <c r="C73" s="9">
        <v>632</v>
      </c>
      <c r="D73" s="10">
        <v>134</v>
      </c>
      <c r="E73" s="10">
        <v>48</v>
      </c>
      <c r="F73" s="10">
        <v>27</v>
      </c>
      <c r="G73" s="10">
        <v>12</v>
      </c>
      <c r="H73" s="10">
        <v>3</v>
      </c>
      <c r="I73" s="10">
        <v>0</v>
      </c>
      <c r="J73" s="10">
        <f t="shared" si="6"/>
        <v>15</v>
      </c>
      <c r="K73" s="9">
        <v>567</v>
      </c>
      <c r="L73" s="10">
        <v>103</v>
      </c>
      <c r="M73" s="10">
        <v>57</v>
      </c>
      <c r="N73" s="10">
        <v>27</v>
      </c>
      <c r="O73" s="10">
        <v>14</v>
      </c>
      <c r="P73" s="10">
        <v>9</v>
      </c>
      <c r="Q73" s="10">
        <v>0</v>
      </c>
      <c r="R73" s="10">
        <f t="shared" si="7"/>
        <v>23</v>
      </c>
      <c r="S73" s="9">
        <v>574</v>
      </c>
      <c r="T73" s="10">
        <v>123</v>
      </c>
      <c r="U73" s="10">
        <v>31</v>
      </c>
      <c r="V73" s="10">
        <v>38</v>
      </c>
      <c r="W73" s="10">
        <v>7</v>
      </c>
      <c r="X73" s="10">
        <v>14</v>
      </c>
      <c r="Y73" s="10">
        <v>0</v>
      </c>
      <c r="Z73" s="10">
        <f t="shared" si="8"/>
        <v>21</v>
      </c>
      <c r="AA73" s="9">
        <v>526</v>
      </c>
      <c r="AB73" s="10">
        <v>119</v>
      </c>
      <c r="AC73" s="10">
        <v>35</v>
      </c>
      <c r="AD73" s="10">
        <v>36</v>
      </c>
      <c r="AE73" s="10">
        <v>16</v>
      </c>
      <c r="AF73" s="10">
        <v>8</v>
      </c>
      <c r="AG73" s="10">
        <v>0</v>
      </c>
      <c r="AH73" s="10">
        <f t="shared" si="9"/>
        <v>24</v>
      </c>
      <c r="AI73" s="9">
        <v>470</v>
      </c>
      <c r="AJ73" s="10">
        <v>102</v>
      </c>
      <c r="AK73" s="10">
        <v>31</v>
      </c>
      <c r="AL73" s="10">
        <v>37</v>
      </c>
      <c r="AM73" s="10">
        <v>4</v>
      </c>
      <c r="AN73" s="10">
        <v>5</v>
      </c>
      <c r="AO73" s="10">
        <v>0</v>
      </c>
      <c r="AP73" s="10">
        <f t="shared" si="10"/>
        <v>9</v>
      </c>
      <c r="AQ73" s="12">
        <v>526</v>
      </c>
      <c r="AR73" s="10">
        <v>95</v>
      </c>
      <c r="AS73" s="10">
        <v>36</v>
      </c>
      <c r="AT73" s="10">
        <v>55</v>
      </c>
      <c r="AU73" s="10">
        <v>12</v>
      </c>
      <c r="AV73" s="10">
        <v>6</v>
      </c>
      <c r="AW73" s="10">
        <v>0</v>
      </c>
      <c r="AX73" s="8">
        <f t="shared" si="11"/>
        <v>18</v>
      </c>
    </row>
    <row r="74" spans="1:50">
      <c r="A74" s="8">
        <v>136330</v>
      </c>
      <c r="B74" s="3" t="s">
        <v>202</v>
      </c>
      <c r="C74" s="9">
        <v>530</v>
      </c>
      <c r="D74" s="10">
        <v>255</v>
      </c>
      <c r="E74" s="10">
        <v>35</v>
      </c>
      <c r="F74" s="10">
        <v>0</v>
      </c>
      <c r="G74" s="10">
        <v>3</v>
      </c>
      <c r="H74" s="10">
        <v>5</v>
      </c>
      <c r="I74" s="10">
        <v>21</v>
      </c>
      <c r="J74" s="10">
        <f t="shared" si="6"/>
        <v>29</v>
      </c>
      <c r="K74" s="9">
        <v>541</v>
      </c>
      <c r="L74" s="10">
        <v>228</v>
      </c>
      <c r="M74" s="10">
        <v>43</v>
      </c>
      <c r="N74" s="10">
        <v>0</v>
      </c>
      <c r="O74" s="10">
        <v>11</v>
      </c>
      <c r="P74" s="10">
        <v>6</v>
      </c>
      <c r="Q74" s="10">
        <v>19</v>
      </c>
      <c r="R74" s="10">
        <f t="shared" si="7"/>
        <v>36</v>
      </c>
      <c r="S74" s="9">
        <v>498</v>
      </c>
      <c r="T74" s="10">
        <v>238</v>
      </c>
      <c r="U74" s="10">
        <v>29</v>
      </c>
      <c r="V74" s="10">
        <v>22</v>
      </c>
      <c r="W74" s="10">
        <v>9</v>
      </c>
      <c r="X74" s="10">
        <v>7</v>
      </c>
      <c r="Y74" s="10">
        <v>9</v>
      </c>
      <c r="Z74" s="10">
        <f t="shared" si="8"/>
        <v>25</v>
      </c>
      <c r="AA74" s="9">
        <v>468</v>
      </c>
      <c r="AB74" s="10">
        <v>182</v>
      </c>
      <c r="AC74" s="10">
        <v>24</v>
      </c>
      <c r="AD74" s="10">
        <v>20</v>
      </c>
      <c r="AE74" s="10">
        <v>8</v>
      </c>
      <c r="AF74" s="10">
        <v>8</v>
      </c>
      <c r="AG74" s="10">
        <v>2</v>
      </c>
      <c r="AH74" s="10">
        <f t="shared" si="9"/>
        <v>18</v>
      </c>
      <c r="AI74" s="9">
        <v>513</v>
      </c>
      <c r="AJ74" s="10">
        <v>185</v>
      </c>
      <c r="AK74" s="10">
        <v>28</v>
      </c>
      <c r="AL74" s="10">
        <v>51</v>
      </c>
      <c r="AM74" s="10">
        <v>10</v>
      </c>
      <c r="AN74" s="10">
        <v>4</v>
      </c>
      <c r="AO74" s="10">
        <v>6</v>
      </c>
      <c r="AP74" s="10">
        <f t="shared" si="10"/>
        <v>20</v>
      </c>
      <c r="AQ74" s="12">
        <v>492</v>
      </c>
      <c r="AR74" s="10">
        <v>153</v>
      </c>
      <c r="AS74" s="10">
        <v>26</v>
      </c>
      <c r="AT74" s="10">
        <v>49</v>
      </c>
      <c r="AU74" s="10">
        <v>11</v>
      </c>
      <c r="AV74" s="10">
        <v>7</v>
      </c>
      <c r="AW74" s="10">
        <v>3</v>
      </c>
      <c r="AX74" s="8">
        <f t="shared" si="11"/>
        <v>21</v>
      </c>
    </row>
    <row r="75" spans="1:50">
      <c r="A75" s="8">
        <v>121309</v>
      </c>
      <c r="B75" s="3" t="s">
        <v>203</v>
      </c>
      <c r="C75" s="9">
        <v>501</v>
      </c>
      <c r="D75" s="10">
        <v>86</v>
      </c>
      <c r="E75" s="10">
        <v>0</v>
      </c>
      <c r="F75" s="10">
        <v>45</v>
      </c>
      <c r="G75" s="10">
        <v>13</v>
      </c>
      <c r="H75" s="10">
        <v>6</v>
      </c>
      <c r="I75" s="10">
        <v>21</v>
      </c>
      <c r="J75" s="10">
        <f t="shared" si="6"/>
        <v>40</v>
      </c>
      <c r="K75" s="9">
        <v>520</v>
      </c>
      <c r="L75" s="10">
        <v>95</v>
      </c>
      <c r="M75" s="10">
        <v>1</v>
      </c>
      <c r="N75" s="10">
        <v>41</v>
      </c>
      <c r="O75" s="10">
        <v>19</v>
      </c>
      <c r="P75" s="10">
        <v>8</v>
      </c>
      <c r="Q75" s="10">
        <v>24</v>
      </c>
      <c r="R75" s="10">
        <f t="shared" si="7"/>
        <v>51</v>
      </c>
      <c r="S75" s="9">
        <v>578</v>
      </c>
      <c r="T75" s="10">
        <v>126</v>
      </c>
      <c r="U75" s="10">
        <v>4</v>
      </c>
      <c r="V75" s="10">
        <v>53</v>
      </c>
      <c r="W75" s="10">
        <v>13</v>
      </c>
      <c r="X75" s="10">
        <v>5</v>
      </c>
      <c r="Y75" s="10">
        <v>24</v>
      </c>
      <c r="Z75" s="10">
        <f t="shared" si="8"/>
        <v>42</v>
      </c>
      <c r="AA75" s="9">
        <v>639</v>
      </c>
      <c r="AB75" s="10">
        <v>149</v>
      </c>
      <c r="AC75" s="10">
        <v>6</v>
      </c>
      <c r="AD75" s="10">
        <v>46</v>
      </c>
      <c r="AE75" s="10">
        <v>22</v>
      </c>
      <c r="AF75" s="10">
        <v>6</v>
      </c>
      <c r="AG75" s="10">
        <v>11</v>
      </c>
      <c r="AH75" s="10">
        <f t="shared" si="9"/>
        <v>39</v>
      </c>
      <c r="AI75" s="9">
        <v>572</v>
      </c>
      <c r="AJ75" s="10">
        <v>144</v>
      </c>
      <c r="AK75" s="10">
        <v>9</v>
      </c>
      <c r="AL75" s="10">
        <v>55</v>
      </c>
      <c r="AM75" s="10">
        <v>19</v>
      </c>
      <c r="AN75" s="10">
        <v>3</v>
      </c>
      <c r="AO75" s="10">
        <v>13</v>
      </c>
      <c r="AP75" s="10">
        <f t="shared" si="10"/>
        <v>35</v>
      </c>
      <c r="AQ75" s="12">
        <v>616</v>
      </c>
      <c r="AR75" s="10">
        <v>133</v>
      </c>
      <c r="AS75" s="10">
        <v>10</v>
      </c>
      <c r="AT75" s="10">
        <v>65</v>
      </c>
      <c r="AU75" s="10">
        <v>13</v>
      </c>
      <c r="AV75" s="10">
        <v>11</v>
      </c>
      <c r="AW75" s="10">
        <v>14</v>
      </c>
      <c r="AX75" s="8">
        <f t="shared" si="11"/>
        <v>38</v>
      </c>
    </row>
    <row r="76" spans="1:50">
      <c r="A76" s="8">
        <v>194958</v>
      </c>
      <c r="B76" s="3" t="s">
        <v>205</v>
      </c>
      <c r="C76" s="9">
        <v>341</v>
      </c>
      <c r="D76" s="10">
        <v>115</v>
      </c>
      <c r="E76" s="10">
        <v>77</v>
      </c>
      <c r="F76" s="10">
        <v>40</v>
      </c>
      <c r="G76" s="10">
        <v>5</v>
      </c>
      <c r="H76" s="10">
        <v>5</v>
      </c>
      <c r="I76" s="10">
        <v>17</v>
      </c>
      <c r="J76" s="10">
        <f t="shared" si="6"/>
        <v>27</v>
      </c>
      <c r="K76" s="9">
        <v>399</v>
      </c>
      <c r="L76" s="10">
        <v>104</v>
      </c>
      <c r="M76" s="10">
        <v>88</v>
      </c>
      <c r="N76" s="10">
        <v>71</v>
      </c>
      <c r="O76" s="10">
        <v>9</v>
      </c>
      <c r="P76" s="10">
        <v>10</v>
      </c>
      <c r="Q76" s="10">
        <v>10</v>
      </c>
      <c r="R76" s="10">
        <f t="shared" si="7"/>
        <v>29</v>
      </c>
      <c r="S76" s="9">
        <v>401</v>
      </c>
      <c r="T76" s="10">
        <v>127</v>
      </c>
      <c r="U76" s="10">
        <v>68</v>
      </c>
      <c r="V76" s="10">
        <v>78</v>
      </c>
      <c r="W76" s="10">
        <v>8</v>
      </c>
      <c r="X76" s="10">
        <v>1</v>
      </c>
      <c r="Y76" s="10">
        <v>7</v>
      </c>
      <c r="Z76" s="10">
        <f t="shared" si="8"/>
        <v>16</v>
      </c>
      <c r="AA76" s="9">
        <v>391</v>
      </c>
      <c r="AB76" s="10">
        <v>119</v>
      </c>
      <c r="AC76" s="10">
        <v>60</v>
      </c>
      <c r="AD76" s="10">
        <v>94</v>
      </c>
      <c r="AE76" s="10">
        <v>3</v>
      </c>
      <c r="AF76" s="10">
        <v>8</v>
      </c>
      <c r="AG76" s="10">
        <v>10</v>
      </c>
      <c r="AH76" s="10">
        <f t="shared" si="9"/>
        <v>21</v>
      </c>
      <c r="AI76" s="9">
        <v>376</v>
      </c>
      <c r="AJ76" s="10">
        <v>79</v>
      </c>
      <c r="AK76" s="10">
        <v>70</v>
      </c>
      <c r="AL76" s="10">
        <v>82</v>
      </c>
      <c r="AM76" s="10">
        <v>7</v>
      </c>
      <c r="AN76" s="10">
        <v>7</v>
      </c>
      <c r="AO76" s="10">
        <v>8</v>
      </c>
      <c r="AP76" s="10">
        <f t="shared" si="10"/>
        <v>22</v>
      </c>
      <c r="AQ76" s="12">
        <v>423</v>
      </c>
      <c r="AR76" s="10">
        <v>96</v>
      </c>
      <c r="AS76" s="10">
        <v>53</v>
      </c>
      <c r="AT76" s="10">
        <v>127</v>
      </c>
      <c r="AU76" s="10">
        <v>4</v>
      </c>
      <c r="AV76" s="10">
        <v>9</v>
      </c>
      <c r="AW76" s="10">
        <v>4</v>
      </c>
      <c r="AX76" s="8">
        <f t="shared" si="11"/>
        <v>17</v>
      </c>
    </row>
    <row r="77" spans="1:50">
      <c r="A77" s="8">
        <v>236577</v>
      </c>
      <c r="B77" s="3" t="s">
        <v>207</v>
      </c>
      <c r="C77" s="9">
        <v>657</v>
      </c>
      <c r="D77" s="10">
        <v>121</v>
      </c>
      <c r="E77" s="10">
        <v>22</v>
      </c>
      <c r="F77" s="10">
        <v>76</v>
      </c>
      <c r="G77" s="10">
        <v>32</v>
      </c>
      <c r="H77" s="10">
        <v>21</v>
      </c>
      <c r="I77" s="10">
        <v>9</v>
      </c>
      <c r="J77" s="10">
        <f t="shared" si="6"/>
        <v>62</v>
      </c>
      <c r="K77" s="9">
        <v>737</v>
      </c>
      <c r="L77" s="10">
        <v>103</v>
      </c>
      <c r="M77" s="10">
        <v>29</v>
      </c>
      <c r="N77" s="10">
        <v>61</v>
      </c>
      <c r="O77" s="10">
        <v>38</v>
      </c>
      <c r="P77" s="10">
        <v>20</v>
      </c>
      <c r="Q77" s="10">
        <v>11</v>
      </c>
      <c r="R77" s="10">
        <f t="shared" si="7"/>
        <v>69</v>
      </c>
      <c r="S77" s="9">
        <v>771</v>
      </c>
      <c r="T77" s="10">
        <v>115</v>
      </c>
      <c r="U77" s="10">
        <v>9</v>
      </c>
      <c r="V77" s="10">
        <v>64</v>
      </c>
      <c r="W77" s="10">
        <v>42</v>
      </c>
      <c r="X77" s="10">
        <v>22</v>
      </c>
      <c r="Y77" s="10">
        <v>7</v>
      </c>
      <c r="Z77" s="10">
        <f t="shared" si="8"/>
        <v>71</v>
      </c>
      <c r="AA77" s="9">
        <v>734</v>
      </c>
      <c r="AB77" s="10">
        <v>78</v>
      </c>
      <c r="AC77" s="10">
        <v>19</v>
      </c>
      <c r="AD77" s="10">
        <v>65</v>
      </c>
      <c r="AE77" s="10">
        <v>42</v>
      </c>
      <c r="AF77" s="10">
        <v>18</v>
      </c>
      <c r="AG77" s="10">
        <v>9</v>
      </c>
      <c r="AH77" s="10">
        <f t="shared" si="9"/>
        <v>69</v>
      </c>
      <c r="AI77" s="9">
        <v>814</v>
      </c>
      <c r="AJ77" s="10">
        <v>103</v>
      </c>
      <c r="AK77" s="10">
        <v>36</v>
      </c>
      <c r="AL77" s="10">
        <v>63</v>
      </c>
      <c r="AM77" s="10">
        <v>43</v>
      </c>
      <c r="AN77" s="10">
        <v>23</v>
      </c>
      <c r="AO77" s="10">
        <v>9</v>
      </c>
      <c r="AP77" s="10">
        <f t="shared" si="10"/>
        <v>75</v>
      </c>
      <c r="AQ77" s="12">
        <v>842</v>
      </c>
      <c r="AR77" s="10">
        <v>84</v>
      </c>
      <c r="AS77" s="10">
        <v>39</v>
      </c>
      <c r="AT77" s="10">
        <v>66</v>
      </c>
      <c r="AU77" s="10">
        <v>38</v>
      </c>
      <c r="AV77" s="10">
        <v>13</v>
      </c>
      <c r="AW77" s="10">
        <v>6</v>
      </c>
      <c r="AX77" s="8">
        <f t="shared" si="11"/>
        <v>57</v>
      </c>
    </row>
    <row r="78" spans="1:50">
      <c r="A78" s="8">
        <v>123457</v>
      </c>
      <c r="B78" s="3" t="s">
        <v>208</v>
      </c>
      <c r="C78" s="9">
        <v>329</v>
      </c>
      <c r="D78" s="10">
        <v>51</v>
      </c>
      <c r="E78" s="10">
        <v>24</v>
      </c>
      <c r="F78" s="10">
        <v>0</v>
      </c>
      <c r="G78" s="10">
        <v>4</v>
      </c>
      <c r="H78" s="10">
        <v>3</v>
      </c>
      <c r="I78" s="10">
        <v>0</v>
      </c>
      <c r="J78" s="10">
        <f t="shared" si="6"/>
        <v>7</v>
      </c>
      <c r="K78" s="9">
        <v>314</v>
      </c>
      <c r="L78" s="10">
        <v>88</v>
      </c>
      <c r="M78" s="10">
        <v>7</v>
      </c>
      <c r="N78" s="10">
        <v>0</v>
      </c>
      <c r="O78" s="10">
        <v>11</v>
      </c>
      <c r="P78" s="10">
        <v>4</v>
      </c>
      <c r="Q78" s="10">
        <v>5</v>
      </c>
      <c r="R78" s="10">
        <f t="shared" si="7"/>
        <v>20</v>
      </c>
      <c r="S78" s="9">
        <v>227</v>
      </c>
      <c r="T78" s="10">
        <v>55</v>
      </c>
      <c r="U78" s="10">
        <v>12</v>
      </c>
      <c r="V78" s="10">
        <v>17</v>
      </c>
      <c r="W78" s="10">
        <v>8</v>
      </c>
      <c r="X78" s="10">
        <v>3</v>
      </c>
      <c r="Y78" s="10">
        <v>1</v>
      </c>
      <c r="Z78" s="10">
        <f t="shared" si="8"/>
        <v>12</v>
      </c>
      <c r="AA78" s="9">
        <v>300</v>
      </c>
      <c r="AB78" s="10">
        <v>84</v>
      </c>
      <c r="AC78" s="10">
        <v>6</v>
      </c>
      <c r="AD78" s="10">
        <v>20</v>
      </c>
      <c r="AE78" s="10">
        <v>8</v>
      </c>
      <c r="AF78" s="10">
        <v>2</v>
      </c>
      <c r="AG78" s="10">
        <v>8</v>
      </c>
      <c r="AH78" s="10">
        <f t="shared" si="9"/>
        <v>18</v>
      </c>
      <c r="AI78" s="9">
        <v>334</v>
      </c>
      <c r="AJ78" s="10">
        <v>103</v>
      </c>
      <c r="AK78" s="10">
        <v>4</v>
      </c>
      <c r="AL78" s="10">
        <v>21</v>
      </c>
      <c r="AM78" s="10">
        <v>9</v>
      </c>
      <c r="AN78" s="10">
        <v>5</v>
      </c>
      <c r="AO78" s="10">
        <v>0</v>
      </c>
      <c r="AP78" s="10">
        <f t="shared" si="10"/>
        <v>14</v>
      </c>
      <c r="AQ78" s="12">
        <v>325</v>
      </c>
      <c r="AR78" s="10">
        <v>100</v>
      </c>
      <c r="AS78" s="10">
        <v>5</v>
      </c>
      <c r="AT78" s="10">
        <v>44</v>
      </c>
      <c r="AU78" s="10">
        <v>5</v>
      </c>
      <c r="AV78" s="10">
        <v>3</v>
      </c>
      <c r="AW78" s="10">
        <v>3</v>
      </c>
      <c r="AX78" s="8">
        <f t="shared" si="11"/>
        <v>11</v>
      </c>
    </row>
    <row r="79" spans="1:50">
      <c r="A79" s="8">
        <v>137564</v>
      </c>
      <c r="B79" s="3" t="s">
        <v>209</v>
      </c>
      <c r="C79" s="9">
        <v>275</v>
      </c>
      <c r="D79" s="10">
        <v>49</v>
      </c>
      <c r="E79" s="10">
        <v>46</v>
      </c>
      <c r="F79" s="10">
        <v>0</v>
      </c>
      <c r="G79" s="10">
        <v>15</v>
      </c>
      <c r="H79" s="10">
        <v>2</v>
      </c>
      <c r="I79" s="10">
        <v>0</v>
      </c>
      <c r="J79" s="10">
        <f t="shared" si="6"/>
        <v>17</v>
      </c>
      <c r="K79" s="9">
        <v>369</v>
      </c>
      <c r="L79" s="10">
        <v>65</v>
      </c>
      <c r="M79" s="10">
        <v>69</v>
      </c>
      <c r="N79" s="10">
        <v>0</v>
      </c>
      <c r="O79" s="10">
        <v>5</v>
      </c>
      <c r="P79" s="10">
        <v>3</v>
      </c>
      <c r="Q79" s="10">
        <v>0</v>
      </c>
      <c r="R79" s="10">
        <f t="shared" si="7"/>
        <v>8</v>
      </c>
      <c r="S79" s="9">
        <v>514</v>
      </c>
      <c r="T79" s="10">
        <v>111</v>
      </c>
      <c r="U79" s="10">
        <v>51</v>
      </c>
      <c r="V79" s="10">
        <v>0</v>
      </c>
      <c r="W79" s="10">
        <v>18</v>
      </c>
      <c r="X79" s="10">
        <v>7</v>
      </c>
      <c r="Y79" s="10">
        <v>0</v>
      </c>
      <c r="Z79" s="10">
        <f t="shared" si="8"/>
        <v>25</v>
      </c>
      <c r="AA79" s="9">
        <v>524</v>
      </c>
      <c r="AB79" s="10">
        <v>127</v>
      </c>
      <c r="AC79" s="10">
        <v>44</v>
      </c>
      <c r="AD79" s="10">
        <v>0</v>
      </c>
      <c r="AE79" s="10">
        <v>13</v>
      </c>
      <c r="AF79" s="10">
        <v>5</v>
      </c>
      <c r="AG79" s="10">
        <v>0</v>
      </c>
      <c r="AH79" s="10">
        <f t="shared" si="9"/>
        <v>18</v>
      </c>
      <c r="AI79" s="9">
        <v>493</v>
      </c>
      <c r="AJ79" s="10">
        <v>111</v>
      </c>
      <c r="AK79" s="10">
        <v>69</v>
      </c>
      <c r="AL79" s="10">
        <v>0</v>
      </c>
      <c r="AM79" s="10">
        <v>25</v>
      </c>
      <c r="AN79" s="10">
        <v>10</v>
      </c>
      <c r="AO79" s="10">
        <v>0</v>
      </c>
      <c r="AP79" s="10">
        <f t="shared" si="10"/>
        <v>35</v>
      </c>
      <c r="AQ79" s="12">
        <v>435</v>
      </c>
      <c r="AR79" s="10">
        <v>88</v>
      </c>
      <c r="AS79" s="10">
        <v>51</v>
      </c>
      <c r="AT79" s="10">
        <v>0</v>
      </c>
      <c r="AU79" s="10">
        <v>15</v>
      </c>
      <c r="AV79" s="10">
        <v>5</v>
      </c>
      <c r="AW79" s="10">
        <v>0</v>
      </c>
      <c r="AX79" s="8">
        <f t="shared" si="11"/>
        <v>20</v>
      </c>
    </row>
    <row r="80" spans="1:50">
      <c r="A80" s="8">
        <v>206862</v>
      </c>
      <c r="B80" s="3" t="s">
        <v>210</v>
      </c>
      <c r="C80" s="9">
        <v>643</v>
      </c>
      <c r="D80" s="10">
        <v>298</v>
      </c>
      <c r="E80" s="10">
        <v>48</v>
      </c>
      <c r="F80" s="10">
        <v>72</v>
      </c>
      <c r="G80" s="10">
        <v>6</v>
      </c>
      <c r="H80" s="10">
        <v>0</v>
      </c>
      <c r="I80" s="10">
        <v>3</v>
      </c>
      <c r="J80" s="10">
        <f t="shared" si="6"/>
        <v>9</v>
      </c>
      <c r="K80" s="9">
        <v>595</v>
      </c>
      <c r="L80" s="10">
        <v>270</v>
      </c>
      <c r="M80" s="10">
        <v>42</v>
      </c>
      <c r="N80" s="10">
        <v>73</v>
      </c>
      <c r="O80" s="10">
        <v>10</v>
      </c>
      <c r="P80" s="10">
        <v>4</v>
      </c>
      <c r="Q80" s="10">
        <v>3</v>
      </c>
      <c r="R80" s="10">
        <f t="shared" si="7"/>
        <v>17</v>
      </c>
      <c r="S80" s="9">
        <v>538</v>
      </c>
      <c r="T80" s="10">
        <v>291</v>
      </c>
      <c r="U80" s="10">
        <v>30</v>
      </c>
      <c r="V80" s="10">
        <v>36</v>
      </c>
      <c r="W80" s="10">
        <v>5</v>
      </c>
      <c r="X80" s="10">
        <v>6</v>
      </c>
      <c r="Y80" s="10">
        <v>0</v>
      </c>
      <c r="Z80" s="10">
        <f t="shared" si="8"/>
        <v>11</v>
      </c>
      <c r="AA80" s="9">
        <v>497</v>
      </c>
      <c r="AB80" s="10">
        <v>220</v>
      </c>
      <c r="AC80" s="10">
        <v>33</v>
      </c>
      <c r="AD80" s="10">
        <v>39</v>
      </c>
      <c r="AE80" s="10">
        <v>3</v>
      </c>
      <c r="AF80" s="10">
        <v>2</v>
      </c>
      <c r="AG80" s="10">
        <v>0</v>
      </c>
      <c r="AH80" s="10">
        <f t="shared" si="9"/>
        <v>5</v>
      </c>
      <c r="AI80" s="9">
        <v>499</v>
      </c>
      <c r="AJ80" s="10">
        <v>235</v>
      </c>
      <c r="AK80" s="10">
        <v>29</v>
      </c>
      <c r="AL80" s="10">
        <v>30</v>
      </c>
      <c r="AM80" s="10">
        <v>6</v>
      </c>
      <c r="AN80" s="10">
        <v>0</v>
      </c>
      <c r="AO80" s="10">
        <v>1</v>
      </c>
      <c r="AP80" s="10">
        <f t="shared" si="10"/>
        <v>7</v>
      </c>
      <c r="AQ80" s="12">
        <v>514</v>
      </c>
      <c r="AR80" s="10">
        <v>218</v>
      </c>
      <c r="AS80" s="10">
        <v>32</v>
      </c>
      <c r="AT80" s="10">
        <v>54</v>
      </c>
      <c r="AU80" s="10">
        <v>6</v>
      </c>
      <c r="AV80" s="10">
        <v>0</v>
      </c>
      <c r="AW80" s="10">
        <v>0</v>
      </c>
      <c r="AX80" s="8">
        <f t="shared" si="11"/>
        <v>6</v>
      </c>
    </row>
    <row r="81" spans="1:50">
      <c r="A81" s="8">
        <v>179326</v>
      </c>
      <c r="B81" s="3" t="s">
        <v>211</v>
      </c>
      <c r="C81" s="9">
        <v>430</v>
      </c>
      <c r="D81" s="10">
        <v>70</v>
      </c>
      <c r="E81" s="10">
        <v>80</v>
      </c>
      <c r="F81" s="10">
        <v>28</v>
      </c>
      <c r="G81" s="10">
        <v>15</v>
      </c>
      <c r="H81" s="10">
        <v>5</v>
      </c>
      <c r="I81" s="10">
        <v>14</v>
      </c>
      <c r="J81" s="10">
        <f t="shared" si="6"/>
        <v>34</v>
      </c>
      <c r="K81" s="9">
        <v>437</v>
      </c>
      <c r="L81" s="10">
        <v>68</v>
      </c>
      <c r="M81" s="10">
        <v>85</v>
      </c>
      <c r="N81" s="10">
        <v>22</v>
      </c>
      <c r="O81" s="10">
        <v>8</v>
      </c>
      <c r="P81" s="10">
        <v>15</v>
      </c>
      <c r="Q81" s="10">
        <v>6</v>
      </c>
      <c r="R81" s="10">
        <f t="shared" si="7"/>
        <v>29</v>
      </c>
      <c r="S81" s="9">
        <v>414</v>
      </c>
      <c r="T81" s="10">
        <v>62</v>
      </c>
      <c r="U81" s="10">
        <v>83</v>
      </c>
      <c r="V81" s="10">
        <v>56</v>
      </c>
      <c r="W81" s="10">
        <v>8</v>
      </c>
      <c r="X81" s="10">
        <v>3</v>
      </c>
      <c r="Y81" s="10">
        <v>2</v>
      </c>
      <c r="Z81" s="10">
        <f t="shared" si="8"/>
        <v>13</v>
      </c>
      <c r="AA81" s="9">
        <v>428</v>
      </c>
      <c r="AB81" s="10">
        <v>60</v>
      </c>
      <c r="AC81" s="10">
        <v>83</v>
      </c>
      <c r="AD81" s="10">
        <v>52</v>
      </c>
      <c r="AE81" s="10">
        <v>6</v>
      </c>
      <c r="AF81" s="10">
        <v>9</v>
      </c>
      <c r="AG81" s="10">
        <v>3</v>
      </c>
      <c r="AH81" s="10">
        <f t="shared" si="9"/>
        <v>18</v>
      </c>
      <c r="AI81" s="9">
        <v>403</v>
      </c>
      <c r="AJ81" s="10">
        <v>58</v>
      </c>
      <c r="AK81" s="10">
        <v>80</v>
      </c>
      <c r="AL81" s="10">
        <v>64</v>
      </c>
      <c r="AM81" s="10">
        <v>11</v>
      </c>
      <c r="AN81" s="10">
        <v>5</v>
      </c>
      <c r="AO81" s="10">
        <v>2</v>
      </c>
      <c r="AP81" s="10">
        <f t="shared" si="10"/>
        <v>18</v>
      </c>
      <c r="AQ81" s="12">
        <v>404</v>
      </c>
      <c r="AR81" s="10">
        <v>47</v>
      </c>
      <c r="AS81" s="10">
        <v>74</v>
      </c>
      <c r="AT81" s="10">
        <v>64</v>
      </c>
      <c r="AU81" s="10">
        <v>7</v>
      </c>
      <c r="AV81" s="10">
        <v>3</v>
      </c>
      <c r="AW81" s="10">
        <v>2</v>
      </c>
      <c r="AX81" s="8">
        <f t="shared" si="11"/>
        <v>12</v>
      </c>
    </row>
    <row r="82" spans="1:50">
      <c r="A82" s="8">
        <v>172334</v>
      </c>
      <c r="B82" s="3" t="s">
        <v>212</v>
      </c>
      <c r="C82" s="9">
        <v>794</v>
      </c>
      <c r="D82" s="10">
        <v>292</v>
      </c>
      <c r="E82" s="10">
        <v>66</v>
      </c>
      <c r="F82" s="10">
        <v>32</v>
      </c>
      <c r="G82" s="10">
        <v>36</v>
      </c>
      <c r="H82" s="10">
        <v>12</v>
      </c>
      <c r="I82" s="10">
        <v>21</v>
      </c>
      <c r="J82" s="10">
        <f t="shared" si="6"/>
        <v>69</v>
      </c>
      <c r="K82" s="9">
        <v>724</v>
      </c>
      <c r="L82" s="10">
        <v>236</v>
      </c>
      <c r="M82" s="10">
        <v>106</v>
      </c>
      <c r="N82" s="10">
        <v>38</v>
      </c>
      <c r="O82" s="10">
        <v>20</v>
      </c>
      <c r="P82" s="10">
        <v>8</v>
      </c>
      <c r="Q82" s="10">
        <v>21</v>
      </c>
      <c r="R82" s="10">
        <f t="shared" si="7"/>
        <v>49</v>
      </c>
      <c r="S82" s="9">
        <v>686</v>
      </c>
      <c r="T82" s="10">
        <v>208</v>
      </c>
      <c r="U82" s="10">
        <v>101</v>
      </c>
      <c r="V82" s="10">
        <v>51</v>
      </c>
      <c r="W82" s="10">
        <v>9</v>
      </c>
      <c r="X82" s="10">
        <v>5</v>
      </c>
      <c r="Y82" s="10">
        <v>29</v>
      </c>
      <c r="Z82" s="10">
        <f t="shared" si="8"/>
        <v>43</v>
      </c>
      <c r="AA82" s="9">
        <v>727</v>
      </c>
      <c r="AB82" s="10">
        <v>209</v>
      </c>
      <c r="AC82" s="10">
        <v>77</v>
      </c>
      <c r="AD82" s="10">
        <v>70</v>
      </c>
      <c r="AE82" s="10">
        <v>19</v>
      </c>
      <c r="AF82" s="10">
        <v>11</v>
      </c>
      <c r="AG82" s="10">
        <v>9</v>
      </c>
      <c r="AH82" s="10">
        <f t="shared" si="9"/>
        <v>39</v>
      </c>
      <c r="AI82" s="9">
        <v>748</v>
      </c>
      <c r="AJ82" s="10">
        <v>176</v>
      </c>
      <c r="AK82" s="10">
        <v>89</v>
      </c>
      <c r="AL82" s="10">
        <v>97</v>
      </c>
      <c r="AM82" s="10">
        <v>8</v>
      </c>
      <c r="AN82" s="10">
        <v>7</v>
      </c>
      <c r="AO82" s="10">
        <v>7</v>
      </c>
      <c r="AP82" s="10">
        <f t="shared" si="10"/>
        <v>22</v>
      </c>
      <c r="AQ82" s="12">
        <v>848</v>
      </c>
      <c r="AR82" s="10">
        <v>211</v>
      </c>
      <c r="AS82" s="10">
        <v>48</v>
      </c>
      <c r="AT82" s="10">
        <v>155</v>
      </c>
      <c r="AU82" s="10">
        <v>10</v>
      </c>
      <c r="AV82" s="10">
        <v>14</v>
      </c>
      <c r="AW82" s="10">
        <v>16</v>
      </c>
      <c r="AX82" s="8">
        <f t="shared" si="11"/>
        <v>40</v>
      </c>
    </row>
    <row r="83" spans="1:50">
      <c r="A83" s="8">
        <v>155937</v>
      </c>
      <c r="B83" s="3" t="s">
        <v>213</v>
      </c>
      <c r="C83" s="9">
        <v>86</v>
      </c>
      <c r="D83" s="10">
        <v>8</v>
      </c>
      <c r="E83" s="10">
        <v>16</v>
      </c>
      <c r="F83" s="10">
        <v>0</v>
      </c>
      <c r="G83" s="10">
        <v>3</v>
      </c>
      <c r="H83" s="10">
        <v>8</v>
      </c>
      <c r="I83" s="10">
        <v>6</v>
      </c>
      <c r="J83" s="10">
        <f t="shared" si="6"/>
        <v>17</v>
      </c>
      <c r="K83" s="9">
        <v>83</v>
      </c>
      <c r="L83" s="10">
        <v>17</v>
      </c>
      <c r="M83" s="10">
        <v>9</v>
      </c>
      <c r="N83" s="10">
        <v>0</v>
      </c>
      <c r="O83" s="10">
        <v>6</v>
      </c>
      <c r="P83" s="10">
        <v>3</v>
      </c>
      <c r="Q83" s="10">
        <v>5</v>
      </c>
      <c r="R83" s="10">
        <f t="shared" si="7"/>
        <v>14</v>
      </c>
      <c r="S83" s="9">
        <v>61</v>
      </c>
      <c r="T83" s="10">
        <v>10</v>
      </c>
      <c r="U83" s="10">
        <v>8</v>
      </c>
      <c r="V83" s="10">
        <v>0</v>
      </c>
      <c r="W83" s="10">
        <v>4</v>
      </c>
      <c r="X83" s="10">
        <v>1</v>
      </c>
      <c r="Y83" s="10">
        <v>2</v>
      </c>
      <c r="Z83" s="10">
        <f t="shared" si="8"/>
        <v>7</v>
      </c>
      <c r="AA83" s="9">
        <v>123</v>
      </c>
      <c r="AB83" s="10">
        <v>19</v>
      </c>
      <c r="AC83" s="10">
        <v>21</v>
      </c>
      <c r="AD83" s="10">
        <v>0</v>
      </c>
      <c r="AE83" s="10">
        <v>2</v>
      </c>
      <c r="AF83" s="10">
        <v>3</v>
      </c>
      <c r="AG83" s="10">
        <v>13</v>
      </c>
      <c r="AH83" s="10">
        <f t="shared" si="9"/>
        <v>18</v>
      </c>
      <c r="AI83" s="9">
        <v>136</v>
      </c>
      <c r="AJ83" s="10">
        <v>23</v>
      </c>
      <c r="AK83" s="10">
        <v>36</v>
      </c>
      <c r="AL83" s="10">
        <v>0</v>
      </c>
      <c r="AM83" s="10">
        <v>2</v>
      </c>
      <c r="AN83" s="10">
        <v>5</v>
      </c>
      <c r="AO83" s="10">
        <v>14</v>
      </c>
      <c r="AP83" s="10">
        <f t="shared" si="10"/>
        <v>21</v>
      </c>
      <c r="AQ83" s="12">
        <v>140</v>
      </c>
      <c r="AR83" s="10">
        <v>22</v>
      </c>
      <c r="AS83" s="10">
        <v>28</v>
      </c>
      <c r="AT83" s="10">
        <v>0</v>
      </c>
      <c r="AU83" s="10">
        <v>6</v>
      </c>
      <c r="AV83" s="10">
        <v>0</v>
      </c>
      <c r="AW83" s="10">
        <v>6</v>
      </c>
      <c r="AX83" s="8">
        <f t="shared" si="11"/>
        <v>12</v>
      </c>
    </row>
    <row r="84" spans="1:50">
      <c r="A84" s="8">
        <v>155973</v>
      </c>
      <c r="B84" s="3" t="s">
        <v>214</v>
      </c>
      <c r="C84" s="9">
        <v>148</v>
      </c>
      <c r="D84" s="10">
        <v>33</v>
      </c>
      <c r="E84" s="10">
        <v>30</v>
      </c>
      <c r="F84" s="10">
        <v>8</v>
      </c>
      <c r="G84" s="10">
        <v>0</v>
      </c>
      <c r="H84" s="10">
        <v>0</v>
      </c>
      <c r="I84" s="10">
        <v>10</v>
      </c>
      <c r="J84" s="10">
        <f t="shared" si="6"/>
        <v>10</v>
      </c>
      <c r="K84" s="9">
        <v>147</v>
      </c>
      <c r="L84" s="10">
        <v>32</v>
      </c>
      <c r="M84" s="10">
        <v>22</v>
      </c>
      <c r="N84" s="10">
        <v>22</v>
      </c>
      <c r="O84" s="10">
        <v>2</v>
      </c>
      <c r="P84" s="10">
        <v>2</v>
      </c>
      <c r="Q84" s="10">
        <v>13</v>
      </c>
      <c r="R84" s="10">
        <f t="shared" si="7"/>
        <v>17</v>
      </c>
      <c r="S84" s="9">
        <v>149</v>
      </c>
      <c r="T84" s="10">
        <v>36</v>
      </c>
      <c r="U84" s="10">
        <v>17</v>
      </c>
      <c r="V84" s="10">
        <v>23</v>
      </c>
      <c r="W84" s="10">
        <v>1</v>
      </c>
      <c r="X84" s="10">
        <v>2</v>
      </c>
      <c r="Y84" s="10">
        <v>14</v>
      </c>
      <c r="Z84" s="10">
        <f t="shared" si="8"/>
        <v>17</v>
      </c>
      <c r="AA84" s="9">
        <v>164</v>
      </c>
      <c r="AB84" s="10">
        <v>31</v>
      </c>
      <c r="AC84" s="10">
        <v>19</v>
      </c>
      <c r="AD84" s="10">
        <v>24</v>
      </c>
      <c r="AE84" s="10">
        <v>4</v>
      </c>
      <c r="AF84" s="10">
        <v>4</v>
      </c>
      <c r="AG84" s="10">
        <v>5</v>
      </c>
      <c r="AH84" s="10">
        <f t="shared" si="9"/>
        <v>13</v>
      </c>
      <c r="AI84" s="9">
        <v>135</v>
      </c>
      <c r="AJ84" s="10">
        <v>11</v>
      </c>
      <c r="AK84" s="10">
        <v>24</v>
      </c>
      <c r="AL84" s="10">
        <v>23</v>
      </c>
      <c r="AM84" s="10">
        <v>1</v>
      </c>
      <c r="AN84" s="10">
        <v>5</v>
      </c>
      <c r="AO84" s="10">
        <v>12</v>
      </c>
      <c r="AP84" s="10">
        <f t="shared" si="10"/>
        <v>18</v>
      </c>
      <c r="AQ84" s="12">
        <v>188</v>
      </c>
      <c r="AR84" s="10">
        <v>29</v>
      </c>
      <c r="AS84" s="10">
        <v>20</v>
      </c>
      <c r="AT84" s="10">
        <v>33</v>
      </c>
      <c r="AU84" s="10">
        <v>2</v>
      </c>
      <c r="AV84" s="10">
        <v>2</v>
      </c>
      <c r="AW84" s="10">
        <v>7</v>
      </c>
      <c r="AX84" s="8">
        <f t="shared" si="11"/>
        <v>11</v>
      </c>
    </row>
    <row r="85" spans="1:50">
      <c r="A85" s="8">
        <v>152530</v>
      </c>
      <c r="B85" s="3" t="s">
        <v>215</v>
      </c>
      <c r="C85" s="9">
        <v>429</v>
      </c>
      <c r="D85" s="10">
        <v>81</v>
      </c>
      <c r="E85" s="10">
        <v>88</v>
      </c>
      <c r="F85" s="10">
        <v>0</v>
      </c>
      <c r="G85" s="10">
        <v>12</v>
      </c>
      <c r="H85" s="10">
        <v>11</v>
      </c>
      <c r="I85" s="10">
        <v>6</v>
      </c>
      <c r="J85" s="10">
        <f t="shared" si="6"/>
        <v>29</v>
      </c>
      <c r="K85" s="9">
        <v>420</v>
      </c>
      <c r="L85" s="10">
        <v>58</v>
      </c>
      <c r="M85" s="10">
        <v>78</v>
      </c>
      <c r="N85" s="10">
        <v>0</v>
      </c>
      <c r="O85" s="10">
        <v>10</v>
      </c>
      <c r="P85" s="10">
        <v>12</v>
      </c>
      <c r="Q85" s="10">
        <v>9</v>
      </c>
      <c r="R85" s="10">
        <f t="shared" si="7"/>
        <v>31</v>
      </c>
      <c r="S85" s="9">
        <v>417</v>
      </c>
      <c r="T85" s="10">
        <v>66</v>
      </c>
      <c r="U85" s="10">
        <v>70</v>
      </c>
      <c r="V85" s="10">
        <v>0</v>
      </c>
      <c r="W85" s="10">
        <v>8</v>
      </c>
      <c r="X85" s="10">
        <v>10</v>
      </c>
      <c r="Y85" s="10">
        <v>5</v>
      </c>
      <c r="Z85" s="10">
        <f t="shared" si="8"/>
        <v>23</v>
      </c>
      <c r="AA85" s="9">
        <v>515</v>
      </c>
      <c r="AB85" s="10">
        <v>78</v>
      </c>
      <c r="AC85" s="10">
        <v>62</v>
      </c>
      <c r="AD85" s="10">
        <v>0</v>
      </c>
      <c r="AE85" s="10">
        <v>33</v>
      </c>
      <c r="AF85" s="10">
        <v>12</v>
      </c>
      <c r="AG85" s="10">
        <v>11</v>
      </c>
      <c r="AH85" s="10">
        <f t="shared" si="9"/>
        <v>56</v>
      </c>
      <c r="AI85" s="9">
        <v>450</v>
      </c>
      <c r="AJ85" s="10">
        <v>50</v>
      </c>
      <c r="AK85" s="10">
        <v>84</v>
      </c>
      <c r="AL85" s="10">
        <v>0</v>
      </c>
      <c r="AM85" s="10">
        <v>18</v>
      </c>
      <c r="AN85" s="10">
        <v>14</v>
      </c>
      <c r="AO85" s="10">
        <v>7</v>
      </c>
      <c r="AP85" s="10">
        <f t="shared" si="10"/>
        <v>39</v>
      </c>
      <c r="AQ85" s="12">
        <v>446</v>
      </c>
      <c r="AR85" s="10">
        <v>79</v>
      </c>
      <c r="AS85" s="10">
        <v>67</v>
      </c>
      <c r="AT85" s="10">
        <v>0</v>
      </c>
      <c r="AU85" s="10">
        <v>25</v>
      </c>
      <c r="AV85" s="10">
        <v>7</v>
      </c>
      <c r="AW85" s="10">
        <v>11</v>
      </c>
      <c r="AX85" s="8">
        <f t="shared" si="11"/>
        <v>43</v>
      </c>
    </row>
    <row r="86" spans="1:50">
      <c r="A86" s="8">
        <v>117751</v>
      </c>
      <c r="B86" s="3" t="s">
        <v>216</v>
      </c>
      <c r="C86" s="9">
        <v>258</v>
      </c>
      <c r="D86" s="10">
        <v>56</v>
      </c>
      <c r="E86" s="10">
        <v>8</v>
      </c>
      <c r="F86" s="10">
        <v>0</v>
      </c>
      <c r="G86" s="10">
        <v>9</v>
      </c>
      <c r="H86" s="10">
        <v>12</v>
      </c>
      <c r="I86" s="10">
        <v>0</v>
      </c>
      <c r="J86" s="10">
        <f t="shared" si="6"/>
        <v>21</v>
      </c>
      <c r="K86" s="9">
        <v>275</v>
      </c>
      <c r="L86" s="10">
        <v>51</v>
      </c>
      <c r="M86" s="10">
        <v>1</v>
      </c>
      <c r="N86" s="10">
        <v>0</v>
      </c>
      <c r="O86" s="10">
        <v>6</v>
      </c>
      <c r="P86" s="10">
        <v>14</v>
      </c>
      <c r="Q86" s="10">
        <v>0</v>
      </c>
      <c r="R86" s="10">
        <f t="shared" si="7"/>
        <v>20</v>
      </c>
      <c r="S86" s="9">
        <v>292</v>
      </c>
      <c r="T86" s="10">
        <v>48</v>
      </c>
      <c r="U86" s="10">
        <v>6</v>
      </c>
      <c r="V86" s="10">
        <v>0</v>
      </c>
      <c r="W86" s="10">
        <v>10</v>
      </c>
      <c r="X86" s="10">
        <v>9</v>
      </c>
      <c r="Y86" s="10">
        <v>0</v>
      </c>
      <c r="Z86" s="10">
        <f t="shared" si="8"/>
        <v>19</v>
      </c>
      <c r="AA86" s="9">
        <v>205</v>
      </c>
      <c r="AB86" s="10">
        <v>45</v>
      </c>
      <c r="AC86" s="10">
        <v>5</v>
      </c>
      <c r="AD86" s="10">
        <v>0</v>
      </c>
      <c r="AE86" s="10">
        <v>8</v>
      </c>
      <c r="AF86" s="10">
        <v>7</v>
      </c>
      <c r="AG86" s="10">
        <v>0</v>
      </c>
      <c r="AH86" s="10">
        <f t="shared" si="9"/>
        <v>15</v>
      </c>
      <c r="AI86" s="9">
        <v>224</v>
      </c>
      <c r="AJ86" s="10">
        <v>30</v>
      </c>
      <c r="AK86" s="10">
        <v>16</v>
      </c>
      <c r="AL86" s="10">
        <v>0</v>
      </c>
      <c r="AM86" s="10">
        <v>10</v>
      </c>
      <c r="AN86" s="10">
        <v>13</v>
      </c>
      <c r="AO86" s="10">
        <v>0</v>
      </c>
      <c r="AP86" s="10">
        <f t="shared" si="10"/>
        <v>23</v>
      </c>
      <c r="AQ86" s="12">
        <v>269</v>
      </c>
      <c r="AR86" s="10">
        <v>57</v>
      </c>
      <c r="AS86" s="10">
        <v>18</v>
      </c>
      <c r="AT86" s="10">
        <v>0</v>
      </c>
      <c r="AU86" s="10">
        <v>9</v>
      </c>
      <c r="AV86" s="10">
        <v>10</v>
      </c>
      <c r="AW86" s="10">
        <v>0</v>
      </c>
      <c r="AX86" s="8">
        <f t="shared" si="11"/>
        <v>19</v>
      </c>
    </row>
    <row r="87" spans="1:50">
      <c r="A87" s="8">
        <v>221892</v>
      </c>
      <c r="B87" s="3" t="s">
        <v>218</v>
      </c>
      <c r="C87" s="9">
        <v>354</v>
      </c>
      <c r="D87" s="10">
        <v>203</v>
      </c>
      <c r="E87" s="10">
        <v>24</v>
      </c>
      <c r="F87" s="10">
        <v>0</v>
      </c>
      <c r="G87" s="10">
        <v>3</v>
      </c>
      <c r="H87" s="10">
        <v>2</v>
      </c>
      <c r="I87" s="10">
        <v>29</v>
      </c>
      <c r="J87" s="10">
        <f t="shared" si="6"/>
        <v>34</v>
      </c>
      <c r="K87" s="9">
        <v>351</v>
      </c>
      <c r="L87" s="10">
        <v>218</v>
      </c>
      <c r="M87" s="10">
        <v>23</v>
      </c>
      <c r="N87" s="10">
        <v>0</v>
      </c>
      <c r="O87" s="10">
        <v>4</v>
      </c>
      <c r="P87" s="10">
        <v>7</v>
      </c>
      <c r="Q87" s="10">
        <v>20</v>
      </c>
      <c r="R87" s="10">
        <f t="shared" si="7"/>
        <v>31</v>
      </c>
      <c r="S87" s="9">
        <v>334</v>
      </c>
      <c r="T87" s="10">
        <v>187</v>
      </c>
      <c r="U87" s="10">
        <v>26</v>
      </c>
      <c r="V87" s="10">
        <v>0</v>
      </c>
      <c r="W87" s="10">
        <v>3</v>
      </c>
      <c r="X87" s="10">
        <v>2</v>
      </c>
      <c r="Y87" s="10">
        <v>22</v>
      </c>
      <c r="Z87" s="10">
        <f t="shared" si="8"/>
        <v>27</v>
      </c>
      <c r="AA87" s="9">
        <v>345</v>
      </c>
      <c r="AB87" s="10">
        <v>183</v>
      </c>
      <c r="AC87" s="10">
        <v>32</v>
      </c>
      <c r="AD87" s="10">
        <v>1</v>
      </c>
      <c r="AE87" s="10">
        <v>1</v>
      </c>
      <c r="AF87" s="10">
        <v>3</v>
      </c>
      <c r="AG87" s="10">
        <v>2</v>
      </c>
      <c r="AH87" s="10">
        <f t="shared" si="9"/>
        <v>6</v>
      </c>
      <c r="AI87" s="9">
        <v>339</v>
      </c>
      <c r="AJ87" s="10">
        <v>164</v>
      </c>
      <c r="AK87" s="10">
        <v>26</v>
      </c>
      <c r="AL87" s="10">
        <v>6</v>
      </c>
      <c r="AM87" s="10">
        <v>4</v>
      </c>
      <c r="AN87" s="10">
        <v>3</v>
      </c>
      <c r="AO87" s="10">
        <v>0</v>
      </c>
      <c r="AP87" s="10">
        <f t="shared" si="10"/>
        <v>7</v>
      </c>
      <c r="AQ87" s="12">
        <v>353</v>
      </c>
      <c r="AR87" s="10">
        <v>143</v>
      </c>
      <c r="AS87" s="10">
        <v>24</v>
      </c>
      <c r="AT87" s="10">
        <v>9</v>
      </c>
      <c r="AU87" s="10">
        <v>4</v>
      </c>
      <c r="AV87" s="10">
        <v>3</v>
      </c>
      <c r="AW87" s="10">
        <v>0</v>
      </c>
      <c r="AX87" s="8">
        <f t="shared" si="11"/>
        <v>7</v>
      </c>
    </row>
    <row r="88" spans="1:50">
      <c r="A88" s="8">
        <v>149505</v>
      </c>
      <c r="B88" s="3" t="s">
        <v>219</v>
      </c>
      <c r="C88" s="9">
        <v>295</v>
      </c>
      <c r="D88" s="10">
        <v>57</v>
      </c>
      <c r="E88" s="10">
        <v>112</v>
      </c>
      <c r="F88" s="10">
        <v>20</v>
      </c>
      <c r="G88" s="10">
        <v>2</v>
      </c>
      <c r="H88" s="10">
        <v>8</v>
      </c>
      <c r="I88" s="10">
        <v>3</v>
      </c>
      <c r="J88" s="10">
        <f t="shared" si="6"/>
        <v>13</v>
      </c>
      <c r="K88" s="9">
        <v>271</v>
      </c>
      <c r="L88" s="10">
        <v>43</v>
      </c>
      <c r="M88" s="10">
        <v>86</v>
      </c>
      <c r="N88" s="10">
        <v>22</v>
      </c>
      <c r="O88" s="10">
        <v>4</v>
      </c>
      <c r="P88" s="10">
        <v>4</v>
      </c>
      <c r="Q88" s="10">
        <v>6</v>
      </c>
      <c r="R88" s="10">
        <f t="shared" si="7"/>
        <v>14</v>
      </c>
      <c r="S88" s="9">
        <v>341</v>
      </c>
      <c r="T88" s="10">
        <v>49</v>
      </c>
      <c r="U88" s="10">
        <v>131</v>
      </c>
      <c r="V88" s="10">
        <v>45</v>
      </c>
      <c r="W88" s="10">
        <v>6</v>
      </c>
      <c r="X88" s="10">
        <v>4</v>
      </c>
      <c r="Y88" s="10">
        <v>2</v>
      </c>
      <c r="Z88" s="10">
        <f t="shared" si="8"/>
        <v>12</v>
      </c>
      <c r="AA88" s="9">
        <v>323</v>
      </c>
      <c r="AB88" s="10">
        <v>61</v>
      </c>
      <c r="AC88" s="10">
        <v>129</v>
      </c>
      <c r="AD88" s="10">
        <v>39</v>
      </c>
      <c r="AE88" s="10">
        <v>4</v>
      </c>
      <c r="AF88" s="10">
        <v>6</v>
      </c>
      <c r="AG88" s="10">
        <v>1</v>
      </c>
      <c r="AH88" s="10">
        <f t="shared" si="9"/>
        <v>11</v>
      </c>
      <c r="AI88" s="9">
        <v>328</v>
      </c>
      <c r="AJ88" s="10">
        <v>59</v>
      </c>
      <c r="AK88" s="10">
        <v>115</v>
      </c>
      <c r="AL88" s="10">
        <v>40</v>
      </c>
      <c r="AM88" s="10">
        <v>6</v>
      </c>
      <c r="AN88" s="10">
        <v>3</v>
      </c>
      <c r="AO88" s="10">
        <v>2</v>
      </c>
      <c r="AP88" s="10">
        <f t="shared" si="10"/>
        <v>11</v>
      </c>
      <c r="AQ88" s="12">
        <v>304</v>
      </c>
      <c r="AR88" s="10">
        <v>57</v>
      </c>
      <c r="AS88" s="10">
        <v>94</v>
      </c>
      <c r="AT88" s="10">
        <v>40</v>
      </c>
      <c r="AU88" s="10">
        <v>3</v>
      </c>
      <c r="AV88" s="10">
        <v>4</v>
      </c>
      <c r="AW88" s="10">
        <v>4</v>
      </c>
      <c r="AX88" s="8">
        <f t="shared" si="11"/>
        <v>11</v>
      </c>
    </row>
    <row r="89" spans="1:50">
      <c r="A89" s="8">
        <v>149514</v>
      </c>
      <c r="B89" s="3" t="s">
        <v>220</v>
      </c>
      <c r="C89" s="9">
        <v>231</v>
      </c>
      <c r="D89" s="10">
        <v>29</v>
      </c>
      <c r="E89" s="10">
        <v>63</v>
      </c>
      <c r="F89" s="10">
        <v>0</v>
      </c>
      <c r="G89" s="10">
        <v>3</v>
      </c>
      <c r="H89" s="10">
        <v>5</v>
      </c>
      <c r="I89" s="10">
        <v>4</v>
      </c>
      <c r="J89" s="10">
        <f t="shared" si="6"/>
        <v>12</v>
      </c>
      <c r="K89" s="9">
        <v>195</v>
      </c>
      <c r="L89" s="10">
        <v>30</v>
      </c>
      <c r="M89" s="10">
        <v>47</v>
      </c>
      <c r="N89" s="10">
        <v>0</v>
      </c>
      <c r="O89" s="10">
        <v>7</v>
      </c>
      <c r="P89" s="10">
        <v>0</v>
      </c>
      <c r="Q89" s="10">
        <v>6</v>
      </c>
      <c r="R89" s="10">
        <f t="shared" si="7"/>
        <v>13</v>
      </c>
      <c r="S89" s="9">
        <v>218</v>
      </c>
      <c r="T89" s="10">
        <v>48</v>
      </c>
      <c r="U89" s="10">
        <v>56</v>
      </c>
      <c r="V89" s="10">
        <v>0</v>
      </c>
      <c r="W89" s="10">
        <v>3</v>
      </c>
      <c r="X89" s="10">
        <v>3</v>
      </c>
      <c r="Y89" s="10">
        <v>3</v>
      </c>
      <c r="Z89" s="10">
        <f t="shared" si="8"/>
        <v>9</v>
      </c>
      <c r="AA89" s="9">
        <v>218</v>
      </c>
      <c r="AB89" s="10">
        <v>39</v>
      </c>
      <c r="AC89" s="10">
        <v>43</v>
      </c>
      <c r="AD89" s="10">
        <v>0</v>
      </c>
      <c r="AE89" s="10">
        <v>2</v>
      </c>
      <c r="AF89" s="10">
        <v>4</v>
      </c>
      <c r="AG89" s="10">
        <v>2</v>
      </c>
      <c r="AH89" s="10">
        <f t="shared" si="9"/>
        <v>8</v>
      </c>
      <c r="AI89" s="9">
        <v>149</v>
      </c>
      <c r="AJ89" s="10">
        <v>32</v>
      </c>
      <c r="AK89" s="10">
        <v>21</v>
      </c>
      <c r="AL89" s="10">
        <v>0</v>
      </c>
      <c r="AM89" s="10">
        <v>4</v>
      </c>
      <c r="AN89" s="10">
        <v>1</v>
      </c>
      <c r="AO89" s="10">
        <v>4</v>
      </c>
      <c r="AP89" s="10">
        <f t="shared" si="10"/>
        <v>9</v>
      </c>
      <c r="AQ89" s="12">
        <v>194</v>
      </c>
      <c r="AR89" s="10">
        <v>37</v>
      </c>
      <c r="AS89" s="10">
        <v>17</v>
      </c>
      <c r="AT89" s="10">
        <v>0</v>
      </c>
      <c r="AU89" s="10">
        <v>1</v>
      </c>
      <c r="AV89" s="10">
        <v>3</v>
      </c>
      <c r="AW89" s="10">
        <v>2</v>
      </c>
      <c r="AX89" s="8">
        <f t="shared" si="11"/>
        <v>6</v>
      </c>
    </row>
    <row r="90" spans="1:50">
      <c r="A90" s="8">
        <v>221971</v>
      </c>
      <c r="B90" s="3" t="s">
        <v>221</v>
      </c>
      <c r="C90" s="9">
        <v>440</v>
      </c>
      <c r="D90" s="10">
        <v>119</v>
      </c>
      <c r="E90" s="10">
        <v>54</v>
      </c>
      <c r="F90" s="10">
        <v>64</v>
      </c>
      <c r="G90" s="10">
        <v>13</v>
      </c>
      <c r="H90" s="10">
        <v>10</v>
      </c>
      <c r="I90" s="10">
        <v>31</v>
      </c>
      <c r="J90" s="10">
        <f t="shared" si="6"/>
        <v>54</v>
      </c>
      <c r="K90" s="9">
        <v>443</v>
      </c>
      <c r="L90" s="10">
        <v>44</v>
      </c>
      <c r="M90" s="10">
        <v>62</v>
      </c>
      <c r="N90" s="10">
        <v>131</v>
      </c>
      <c r="O90" s="10">
        <v>10</v>
      </c>
      <c r="P90" s="10">
        <v>9</v>
      </c>
      <c r="Q90" s="10">
        <v>22</v>
      </c>
      <c r="R90" s="10">
        <f t="shared" si="7"/>
        <v>41</v>
      </c>
      <c r="S90" s="9">
        <v>518</v>
      </c>
      <c r="T90" s="10">
        <v>41</v>
      </c>
      <c r="U90" s="10">
        <v>44</v>
      </c>
      <c r="V90" s="10">
        <v>143</v>
      </c>
      <c r="W90" s="10">
        <v>25</v>
      </c>
      <c r="X90" s="10">
        <v>11</v>
      </c>
      <c r="Y90" s="10">
        <v>18</v>
      </c>
      <c r="Z90" s="10">
        <f t="shared" si="8"/>
        <v>54</v>
      </c>
      <c r="AA90" s="9">
        <v>586</v>
      </c>
      <c r="AB90" s="10">
        <v>39</v>
      </c>
      <c r="AC90" s="10">
        <v>57</v>
      </c>
      <c r="AD90" s="10">
        <v>127</v>
      </c>
      <c r="AE90" s="10">
        <v>11</v>
      </c>
      <c r="AF90" s="10">
        <v>6</v>
      </c>
      <c r="AG90" s="10">
        <v>24</v>
      </c>
      <c r="AH90" s="10">
        <f t="shared" si="9"/>
        <v>41</v>
      </c>
      <c r="AI90" s="9">
        <v>695</v>
      </c>
      <c r="AJ90" s="10">
        <v>28</v>
      </c>
      <c r="AK90" s="10">
        <v>93</v>
      </c>
      <c r="AL90" s="10">
        <v>128</v>
      </c>
      <c r="AM90" s="10">
        <v>17</v>
      </c>
      <c r="AN90" s="10">
        <v>14</v>
      </c>
      <c r="AO90" s="10">
        <v>21</v>
      </c>
      <c r="AP90" s="10">
        <f t="shared" si="10"/>
        <v>52</v>
      </c>
      <c r="AQ90" s="12">
        <v>640</v>
      </c>
      <c r="AR90" s="10">
        <v>44</v>
      </c>
      <c r="AS90" s="10">
        <v>43</v>
      </c>
      <c r="AT90" s="10">
        <v>164</v>
      </c>
      <c r="AU90" s="10">
        <v>16</v>
      </c>
      <c r="AV90" s="10">
        <v>11</v>
      </c>
      <c r="AW90" s="10">
        <v>18</v>
      </c>
      <c r="AX90" s="8">
        <f t="shared" si="11"/>
        <v>45</v>
      </c>
    </row>
    <row r="91" spans="1:50">
      <c r="A91" s="8">
        <v>174491</v>
      </c>
      <c r="B91" s="3" t="s">
        <v>224</v>
      </c>
      <c r="C91" s="9">
        <v>776</v>
      </c>
      <c r="D91" s="10">
        <v>112</v>
      </c>
      <c r="E91" s="10">
        <v>102</v>
      </c>
      <c r="F91" s="10">
        <v>0</v>
      </c>
      <c r="G91" s="10">
        <v>14</v>
      </c>
      <c r="H91" s="10">
        <v>12</v>
      </c>
      <c r="I91" s="10">
        <v>0</v>
      </c>
      <c r="J91" s="10">
        <f t="shared" si="6"/>
        <v>26</v>
      </c>
      <c r="K91" s="9">
        <v>744</v>
      </c>
      <c r="L91" s="10">
        <v>114</v>
      </c>
      <c r="M91" s="10">
        <v>60</v>
      </c>
      <c r="N91" s="10">
        <v>0</v>
      </c>
      <c r="O91" s="10">
        <v>14</v>
      </c>
      <c r="P91" s="10">
        <v>23</v>
      </c>
      <c r="Q91" s="10">
        <v>0</v>
      </c>
      <c r="R91" s="10">
        <f t="shared" si="7"/>
        <v>37</v>
      </c>
      <c r="S91" s="9">
        <v>760</v>
      </c>
      <c r="T91" s="10">
        <v>109</v>
      </c>
      <c r="U91" s="10">
        <v>56</v>
      </c>
      <c r="V91" s="10">
        <v>0</v>
      </c>
      <c r="W91" s="10">
        <v>12</v>
      </c>
      <c r="X91" s="10">
        <v>13</v>
      </c>
      <c r="Y91" s="10">
        <v>0</v>
      </c>
      <c r="Z91" s="10">
        <f t="shared" si="8"/>
        <v>25</v>
      </c>
      <c r="AA91" s="9">
        <v>671</v>
      </c>
      <c r="AB91" s="10">
        <v>111</v>
      </c>
      <c r="AC91" s="10">
        <v>69</v>
      </c>
      <c r="AD91" s="10">
        <v>0</v>
      </c>
      <c r="AE91" s="10">
        <v>22</v>
      </c>
      <c r="AF91" s="10">
        <v>20</v>
      </c>
      <c r="AG91" s="10">
        <v>0</v>
      </c>
      <c r="AH91" s="10">
        <f t="shared" si="9"/>
        <v>42</v>
      </c>
      <c r="AI91" s="9">
        <v>580</v>
      </c>
      <c r="AJ91" s="10">
        <v>113</v>
      </c>
      <c r="AK91" s="10">
        <v>66</v>
      </c>
      <c r="AL91" s="10">
        <v>0</v>
      </c>
      <c r="AM91" s="10">
        <v>22</v>
      </c>
      <c r="AN91" s="10">
        <v>18</v>
      </c>
      <c r="AO91" s="10">
        <v>0</v>
      </c>
      <c r="AP91" s="10">
        <f t="shared" si="10"/>
        <v>40</v>
      </c>
      <c r="AQ91" s="12">
        <v>591</v>
      </c>
      <c r="AR91" s="10">
        <v>108</v>
      </c>
      <c r="AS91" s="10">
        <v>62</v>
      </c>
      <c r="AT91" s="10">
        <v>0</v>
      </c>
      <c r="AU91" s="10">
        <v>16</v>
      </c>
      <c r="AV91" s="10">
        <v>16</v>
      </c>
      <c r="AW91" s="10">
        <v>4</v>
      </c>
      <c r="AX91" s="8">
        <f t="shared" si="11"/>
        <v>36</v>
      </c>
    </row>
    <row r="92" spans="1:50">
      <c r="A92" s="8">
        <v>219383</v>
      </c>
      <c r="B92" s="3" t="s">
        <v>225</v>
      </c>
      <c r="C92" s="9">
        <v>228</v>
      </c>
      <c r="D92" s="10">
        <v>102</v>
      </c>
      <c r="E92" s="10">
        <v>24</v>
      </c>
      <c r="F92" s="10">
        <v>0</v>
      </c>
      <c r="G92" s="10">
        <v>11</v>
      </c>
      <c r="H92" s="10">
        <v>9</v>
      </c>
      <c r="I92" s="10">
        <v>7</v>
      </c>
      <c r="J92" s="10">
        <f t="shared" si="6"/>
        <v>27</v>
      </c>
      <c r="K92" s="9">
        <v>268</v>
      </c>
      <c r="L92" s="10">
        <v>115</v>
      </c>
      <c r="M92" s="10">
        <v>30</v>
      </c>
      <c r="N92" s="10">
        <v>0</v>
      </c>
      <c r="O92" s="10">
        <v>7</v>
      </c>
      <c r="P92" s="10">
        <v>7</v>
      </c>
      <c r="Q92" s="10">
        <v>12</v>
      </c>
      <c r="R92" s="10">
        <f t="shared" si="7"/>
        <v>26</v>
      </c>
      <c r="S92" s="9">
        <v>297</v>
      </c>
      <c r="T92" s="10">
        <v>87</v>
      </c>
      <c r="U92" s="10">
        <v>33</v>
      </c>
      <c r="V92" s="10">
        <v>0</v>
      </c>
      <c r="W92" s="10">
        <v>11</v>
      </c>
      <c r="X92" s="10">
        <v>10</v>
      </c>
      <c r="Y92" s="10">
        <v>16</v>
      </c>
      <c r="Z92" s="10">
        <f t="shared" si="8"/>
        <v>37</v>
      </c>
      <c r="AA92" s="9">
        <v>283</v>
      </c>
      <c r="AB92" s="10">
        <v>100</v>
      </c>
      <c r="AC92" s="10">
        <v>29</v>
      </c>
      <c r="AD92" s="10">
        <v>0</v>
      </c>
      <c r="AE92" s="10">
        <v>10</v>
      </c>
      <c r="AF92" s="10">
        <v>6</v>
      </c>
      <c r="AG92" s="10">
        <v>9</v>
      </c>
      <c r="AH92" s="10">
        <f t="shared" si="9"/>
        <v>25</v>
      </c>
      <c r="AI92" s="9">
        <v>305</v>
      </c>
      <c r="AJ92" s="10">
        <v>95</v>
      </c>
      <c r="AK92" s="10">
        <v>39</v>
      </c>
      <c r="AL92" s="10">
        <v>34</v>
      </c>
      <c r="AM92" s="10">
        <v>6</v>
      </c>
      <c r="AN92" s="10">
        <v>6</v>
      </c>
      <c r="AO92" s="10">
        <v>5</v>
      </c>
      <c r="AP92" s="10">
        <f t="shared" si="10"/>
        <v>17</v>
      </c>
      <c r="AQ92" s="12">
        <v>330</v>
      </c>
      <c r="AR92" s="10">
        <v>83</v>
      </c>
      <c r="AS92" s="10">
        <v>41</v>
      </c>
      <c r="AT92" s="10">
        <v>68</v>
      </c>
      <c r="AU92" s="10">
        <v>11</v>
      </c>
      <c r="AV92" s="10">
        <v>5</v>
      </c>
      <c r="AW92" s="10">
        <v>6</v>
      </c>
      <c r="AX92" s="8">
        <f t="shared" si="11"/>
        <v>22</v>
      </c>
    </row>
    <row r="93" spans="1:50">
      <c r="A93" s="8">
        <v>123651</v>
      </c>
      <c r="B93" s="3" t="s">
        <v>226</v>
      </c>
      <c r="C93" s="9">
        <v>402</v>
      </c>
      <c r="D93" s="10">
        <v>100</v>
      </c>
      <c r="E93" s="10">
        <v>40</v>
      </c>
      <c r="F93" s="10">
        <v>0</v>
      </c>
      <c r="G93" s="10">
        <v>14</v>
      </c>
      <c r="H93" s="10">
        <v>8</v>
      </c>
      <c r="I93" s="10">
        <v>8</v>
      </c>
      <c r="J93" s="10">
        <f t="shared" si="6"/>
        <v>30</v>
      </c>
      <c r="K93" s="9">
        <v>413</v>
      </c>
      <c r="L93" s="10">
        <v>134</v>
      </c>
      <c r="M93" s="10">
        <v>31</v>
      </c>
      <c r="N93" s="10">
        <v>0</v>
      </c>
      <c r="O93" s="10">
        <v>10</v>
      </c>
      <c r="P93" s="10">
        <v>17</v>
      </c>
      <c r="Q93" s="10">
        <v>6</v>
      </c>
      <c r="R93" s="10">
        <f t="shared" si="7"/>
        <v>33</v>
      </c>
      <c r="S93" s="9">
        <v>473</v>
      </c>
      <c r="T93" s="10">
        <v>137</v>
      </c>
      <c r="U93" s="10">
        <v>49</v>
      </c>
      <c r="V93" s="10">
        <v>0</v>
      </c>
      <c r="W93" s="10">
        <v>15</v>
      </c>
      <c r="X93" s="10">
        <v>21</v>
      </c>
      <c r="Y93" s="10">
        <v>3</v>
      </c>
      <c r="Z93" s="10">
        <f t="shared" si="8"/>
        <v>39</v>
      </c>
      <c r="AA93" s="9">
        <v>411</v>
      </c>
      <c r="AB93" s="10">
        <v>114</v>
      </c>
      <c r="AC93" s="10">
        <v>28</v>
      </c>
      <c r="AD93" s="10">
        <v>16</v>
      </c>
      <c r="AE93" s="10">
        <v>13</v>
      </c>
      <c r="AF93" s="10">
        <v>16</v>
      </c>
      <c r="AG93" s="10">
        <v>5</v>
      </c>
      <c r="AH93" s="10">
        <f t="shared" si="9"/>
        <v>34</v>
      </c>
      <c r="AI93" s="9">
        <v>432</v>
      </c>
      <c r="AJ93" s="10">
        <v>92</v>
      </c>
      <c r="AK93" s="10">
        <v>21</v>
      </c>
      <c r="AL93" s="10">
        <v>26</v>
      </c>
      <c r="AM93" s="10">
        <v>16</v>
      </c>
      <c r="AN93" s="10">
        <v>16</v>
      </c>
      <c r="AO93" s="10">
        <v>26</v>
      </c>
      <c r="AP93" s="10">
        <f t="shared" si="10"/>
        <v>58</v>
      </c>
      <c r="AQ93" s="12">
        <v>508</v>
      </c>
      <c r="AR93" s="10">
        <v>106</v>
      </c>
      <c r="AS93" s="10">
        <v>42</v>
      </c>
      <c r="AT93" s="10">
        <v>68</v>
      </c>
      <c r="AU93" s="10">
        <v>12</v>
      </c>
      <c r="AV93" s="10">
        <v>15</v>
      </c>
      <c r="AW93" s="10">
        <v>14</v>
      </c>
      <c r="AX93" s="8">
        <f t="shared" si="11"/>
        <v>41</v>
      </c>
    </row>
    <row r="94" spans="1:50">
      <c r="A94" s="8">
        <v>210304</v>
      </c>
      <c r="B94" s="3" t="s">
        <v>227</v>
      </c>
      <c r="C94" s="9">
        <v>136</v>
      </c>
      <c r="D94" s="10">
        <v>35</v>
      </c>
      <c r="E94" s="10">
        <v>1</v>
      </c>
      <c r="F94" s="10">
        <v>0</v>
      </c>
      <c r="G94" s="10">
        <v>4</v>
      </c>
      <c r="H94" s="10">
        <v>0</v>
      </c>
      <c r="I94" s="10">
        <v>8</v>
      </c>
      <c r="J94" s="10">
        <f t="shared" si="6"/>
        <v>12</v>
      </c>
      <c r="K94" s="9">
        <v>143</v>
      </c>
      <c r="L94" s="10">
        <v>26</v>
      </c>
      <c r="M94" s="10">
        <v>4</v>
      </c>
      <c r="N94" s="10">
        <v>0</v>
      </c>
      <c r="O94" s="10">
        <v>8</v>
      </c>
      <c r="P94" s="10">
        <v>4</v>
      </c>
      <c r="Q94" s="10">
        <v>6</v>
      </c>
      <c r="R94" s="10">
        <f t="shared" si="7"/>
        <v>18</v>
      </c>
      <c r="S94" s="9">
        <v>195</v>
      </c>
      <c r="T94" s="10">
        <v>56</v>
      </c>
      <c r="U94" s="10">
        <v>13</v>
      </c>
      <c r="V94" s="10">
        <v>0</v>
      </c>
      <c r="W94" s="10">
        <v>1</v>
      </c>
      <c r="X94" s="10">
        <v>1</v>
      </c>
      <c r="Y94" s="10">
        <v>8</v>
      </c>
      <c r="Z94" s="10">
        <f t="shared" si="8"/>
        <v>10</v>
      </c>
      <c r="AA94" s="9">
        <v>257</v>
      </c>
      <c r="AB94" s="10">
        <v>80</v>
      </c>
      <c r="AC94" s="10">
        <v>17</v>
      </c>
      <c r="AD94" s="10">
        <v>0</v>
      </c>
      <c r="AE94" s="10">
        <v>4</v>
      </c>
      <c r="AF94" s="10">
        <v>5</v>
      </c>
      <c r="AG94" s="10">
        <v>7</v>
      </c>
      <c r="AH94" s="10">
        <f t="shared" si="9"/>
        <v>16</v>
      </c>
      <c r="AI94" s="9">
        <v>103</v>
      </c>
      <c r="AJ94" s="10">
        <v>17</v>
      </c>
      <c r="AK94" s="10">
        <v>6</v>
      </c>
      <c r="AL94" s="10">
        <v>0</v>
      </c>
      <c r="AM94" s="10">
        <v>4</v>
      </c>
      <c r="AN94" s="10">
        <v>4</v>
      </c>
      <c r="AO94" s="10">
        <v>7</v>
      </c>
      <c r="AP94" s="10">
        <f t="shared" si="10"/>
        <v>15</v>
      </c>
      <c r="AQ94" s="12">
        <v>114</v>
      </c>
      <c r="AR94" s="10">
        <v>30</v>
      </c>
      <c r="AS94" s="10">
        <v>14</v>
      </c>
      <c r="AT94" s="10">
        <v>0</v>
      </c>
      <c r="AU94" s="10">
        <v>4</v>
      </c>
      <c r="AV94" s="10">
        <v>2</v>
      </c>
      <c r="AW94" s="10">
        <v>0</v>
      </c>
      <c r="AX94" s="8">
        <f t="shared" si="11"/>
        <v>6</v>
      </c>
    </row>
    <row r="95" spans="1:50">
      <c r="A95" s="8">
        <v>138275</v>
      </c>
      <c r="B95" s="3" t="s">
        <v>228</v>
      </c>
      <c r="C95" s="9">
        <v>371</v>
      </c>
      <c r="D95" s="10">
        <v>287</v>
      </c>
      <c r="E95" s="10">
        <v>28</v>
      </c>
      <c r="F95" s="10">
        <v>0</v>
      </c>
      <c r="G95" s="10">
        <v>1</v>
      </c>
      <c r="H95" s="10">
        <v>1</v>
      </c>
      <c r="I95" s="10">
        <v>0</v>
      </c>
      <c r="J95" s="10">
        <f t="shared" si="6"/>
        <v>2</v>
      </c>
      <c r="K95" s="9">
        <v>328</v>
      </c>
      <c r="L95" s="10">
        <v>237</v>
      </c>
      <c r="M95" s="10">
        <v>27</v>
      </c>
      <c r="N95" s="10">
        <v>0</v>
      </c>
      <c r="O95" s="10">
        <v>0</v>
      </c>
      <c r="P95" s="10">
        <v>8</v>
      </c>
      <c r="Q95" s="10">
        <v>0</v>
      </c>
      <c r="R95" s="10">
        <f t="shared" si="7"/>
        <v>8</v>
      </c>
      <c r="S95" s="9">
        <v>322</v>
      </c>
      <c r="T95" s="10">
        <v>205</v>
      </c>
      <c r="U95" s="10">
        <v>59</v>
      </c>
      <c r="V95" s="10">
        <v>0</v>
      </c>
      <c r="W95" s="10">
        <v>5</v>
      </c>
      <c r="X95" s="10">
        <v>3</v>
      </c>
      <c r="Y95" s="10">
        <v>0</v>
      </c>
      <c r="Z95" s="10">
        <f t="shared" si="8"/>
        <v>8</v>
      </c>
      <c r="AA95" s="9">
        <v>263</v>
      </c>
      <c r="AB95" s="10">
        <v>134</v>
      </c>
      <c r="AC95" s="10">
        <v>61</v>
      </c>
      <c r="AD95" s="10">
        <v>0</v>
      </c>
      <c r="AE95" s="10">
        <v>3</v>
      </c>
      <c r="AF95" s="10">
        <v>1</v>
      </c>
      <c r="AG95" s="10">
        <v>0</v>
      </c>
      <c r="AH95" s="10">
        <f t="shared" si="9"/>
        <v>4</v>
      </c>
      <c r="AI95" s="9">
        <v>206</v>
      </c>
      <c r="AJ95" s="10">
        <v>82</v>
      </c>
      <c r="AK95" s="10">
        <v>46</v>
      </c>
      <c r="AL95" s="10">
        <v>0</v>
      </c>
      <c r="AM95" s="10">
        <v>1</v>
      </c>
      <c r="AN95" s="10">
        <v>3</v>
      </c>
      <c r="AO95" s="10">
        <v>0</v>
      </c>
      <c r="AP95" s="10">
        <f t="shared" si="10"/>
        <v>4</v>
      </c>
      <c r="AQ95" s="12">
        <v>196</v>
      </c>
      <c r="AR95" s="10">
        <v>77</v>
      </c>
      <c r="AS95" s="10">
        <v>47</v>
      </c>
      <c r="AT95" s="10">
        <v>0</v>
      </c>
      <c r="AU95" s="10">
        <v>2</v>
      </c>
      <c r="AV95" s="10">
        <v>2</v>
      </c>
      <c r="AW95" s="10">
        <v>0</v>
      </c>
      <c r="AX95" s="8">
        <f t="shared" si="11"/>
        <v>4</v>
      </c>
    </row>
    <row r="96" spans="1:50">
      <c r="A96" s="8">
        <v>216694</v>
      </c>
      <c r="B96" s="3" t="s">
        <v>229</v>
      </c>
      <c r="C96" s="9">
        <v>286</v>
      </c>
      <c r="D96" s="10">
        <v>64</v>
      </c>
      <c r="E96" s="10">
        <v>25</v>
      </c>
      <c r="F96" s="10">
        <v>68</v>
      </c>
      <c r="G96" s="10">
        <v>6</v>
      </c>
      <c r="H96" s="10">
        <v>1</v>
      </c>
      <c r="I96" s="10">
        <v>0</v>
      </c>
      <c r="J96" s="10">
        <f t="shared" si="6"/>
        <v>7</v>
      </c>
      <c r="K96" s="9">
        <v>343</v>
      </c>
      <c r="L96" s="10">
        <v>71</v>
      </c>
      <c r="M96" s="10">
        <v>19</v>
      </c>
      <c r="N96" s="10">
        <v>115</v>
      </c>
      <c r="O96" s="10">
        <v>6</v>
      </c>
      <c r="P96" s="10">
        <v>4</v>
      </c>
      <c r="Q96" s="10">
        <v>0</v>
      </c>
      <c r="R96" s="10">
        <f t="shared" si="7"/>
        <v>10</v>
      </c>
      <c r="S96" s="9">
        <v>413</v>
      </c>
      <c r="T96" s="10">
        <v>80</v>
      </c>
      <c r="U96" s="10">
        <v>21</v>
      </c>
      <c r="V96" s="10">
        <v>147</v>
      </c>
      <c r="W96" s="10">
        <v>12</v>
      </c>
      <c r="X96" s="10">
        <v>5</v>
      </c>
      <c r="Y96" s="10">
        <v>0</v>
      </c>
      <c r="Z96" s="10">
        <f t="shared" si="8"/>
        <v>17</v>
      </c>
      <c r="AA96" s="9">
        <v>404</v>
      </c>
      <c r="AB96" s="10">
        <v>58</v>
      </c>
      <c r="AC96" s="10">
        <v>21</v>
      </c>
      <c r="AD96" s="10">
        <v>171</v>
      </c>
      <c r="AE96" s="10">
        <v>9</v>
      </c>
      <c r="AF96" s="10">
        <v>6</v>
      </c>
      <c r="AG96" s="10">
        <v>0</v>
      </c>
      <c r="AH96" s="10">
        <f t="shared" si="9"/>
        <v>15</v>
      </c>
      <c r="AI96" s="9">
        <v>405</v>
      </c>
      <c r="AJ96" s="10">
        <v>61</v>
      </c>
      <c r="AK96" s="10">
        <v>24</v>
      </c>
      <c r="AL96" s="10">
        <v>141</v>
      </c>
      <c r="AM96" s="10">
        <v>19</v>
      </c>
      <c r="AN96" s="10">
        <v>5</v>
      </c>
      <c r="AO96" s="10">
        <v>0</v>
      </c>
      <c r="AP96" s="10">
        <f t="shared" si="10"/>
        <v>24</v>
      </c>
      <c r="AQ96" s="12">
        <v>384</v>
      </c>
      <c r="AR96" s="10">
        <v>53</v>
      </c>
      <c r="AS96" s="10">
        <v>29</v>
      </c>
      <c r="AT96" s="10">
        <v>108</v>
      </c>
      <c r="AU96" s="10">
        <v>12</v>
      </c>
      <c r="AV96" s="10">
        <v>7</v>
      </c>
      <c r="AW96" s="10">
        <v>0</v>
      </c>
      <c r="AX96" s="8">
        <f t="shared" si="11"/>
        <v>19</v>
      </c>
    </row>
    <row r="97" spans="1:50">
      <c r="A97" s="8">
        <v>125727</v>
      </c>
      <c r="B97" s="3" t="s">
        <v>230</v>
      </c>
      <c r="C97" s="9">
        <v>350</v>
      </c>
      <c r="D97" s="10">
        <v>0</v>
      </c>
      <c r="E97" s="10">
        <v>0</v>
      </c>
      <c r="F97" s="10">
        <v>0</v>
      </c>
      <c r="G97" s="10">
        <v>37</v>
      </c>
      <c r="H97" s="10">
        <v>14</v>
      </c>
      <c r="I97" s="10">
        <v>27</v>
      </c>
      <c r="J97" s="10">
        <f t="shared" si="6"/>
        <v>78</v>
      </c>
      <c r="K97" s="9">
        <v>377</v>
      </c>
      <c r="L97" s="10">
        <v>0</v>
      </c>
      <c r="M97" s="10">
        <v>0</v>
      </c>
      <c r="N97" s="10">
        <v>0</v>
      </c>
      <c r="O97" s="10">
        <v>36</v>
      </c>
      <c r="P97" s="10">
        <v>14</v>
      </c>
      <c r="Q97" s="10">
        <v>21</v>
      </c>
      <c r="R97" s="10">
        <f t="shared" si="7"/>
        <v>71</v>
      </c>
      <c r="S97" s="9">
        <v>328</v>
      </c>
      <c r="T97" s="10">
        <v>35</v>
      </c>
      <c r="U97" s="10">
        <v>0</v>
      </c>
      <c r="V97" s="10">
        <v>0</v>
      </c>
      <c r="W97" s="10">
        <v>33</v>
      </c>
      <c r="X97" s="10">
        <v>12</v>
      </c>
      <c r="Y97" s="10">
        <v>15</v>
      </c>
      <c r="Z97" s="10">
        <f t="shared" si="8"/>
        <v>60</v>
      </c>
      <c r="AA97" s="9">
        <v>344</v>
      </c>
      <c r="AB97" s="10">
        <v>51</v>
      </c>
      <c r="AC97" s="10">
        <v>0</v>
      </c>
      <c r="AD97" s="10">
        <v>0</v>
      </c>
      <c r="AE97" s="10">
        <v>40</v>
      </c>
      <c r="AF97" s="10">
        <v>8</v>
      </c>
      <c r="AG97" s="10">
        <v>28</v>
      </c>
      <c r="AH97" s="10">
        <f t="shared" si="9"/>
        <v>76</v>
      </c>
      <c r="AI97" s="9">
        <v>357</v>
      </c>
      <c r="AJ97" s="10">
        <v>44</v>
      </c>
      <c r="AK97" s="10">
        <v>0</v>
      </c>
      <c r="AL97" s="10">
        <v>0</v>
      </c>
      <c r="AM97" s="10">
        <v>26</v>
      </c>
      <c r="AN97" s="10">
        <v>13</v>
      </c>
      <c r="AO97" s="10">
        <v>24</v>
      </c>
      <c r="AP97" s="10">
        <f t="shared" si="10"/>
        <v>63</v>
      </c>
      <c r="AQ97" s="12">
        <v>388</v>
      </c>
      <c r="AR97" s="10">
        <v>48</v>
      </c>
      <c r="AS97" s="10">
        <v>0</v>
      </c>
      <c r="AT97" s="10">
        <v>0</v>
      </c>
      <c r="AU97" s="10">
        <v>34</v>
      </c>
      <c r="AV97" s="10">
        <v>12</v>
      </c>
      <c r="AW97" s="10">
        <v>17</v>
      </c>
      <c r="AX97" s="8">
        <f t="shared" si="11"/>
        <v>63</v>
      </c>
    </row>
    <row r="98" spans="1:50">
      <c r="A98" s="8">
        <v>149781</v>
      </c>
      <c r="B98" s="3" t="s">
        <v>231</v>
      </c>
      <c r="C98" s="9">
        <v>684</v>
      </c>
      <c r="D98" s="10">
        <v>62</v>
      </c>
      <c r="E98" s="10">
        <v>41</v>
      </c>
      <c r="F98" s="10">
        <v>0</v>
      </c>
      <c r="G98" s="10">
        <v>55</v>
      </c>
      <c r="H98" s="10">
        <v>22</v>
      </c>
      <c r="I98" s="10">
        <v>45</v>
      </c>
      <c r="J98" s="10">
        <f t="shared" si="6"/>
        <v>122</v>
      </c>
      <c r="K98" s="9">
        <v>683</v>
      </c>
      <c r="L98" s="10">
        <v>56</v>
      </c>
      <c r="M98" s="10">
        <v>43</v>
      </c>
      <c r="N98" s="10">
        <v>2</v>
      </c>
      <c r="O98" s="10">
        <v>57</v>
      </c>
      <c r="P98" s="10">
        <v>23</v>
      </c>
      <c r="Q98" s="10">
        <v>24</v>
      </c>
      <c r="R98" s="10">
        <f t="shared" si="7"/>
        <v>104</v>
      </c>
      <c r="S98" s="9">
        <v>737</v>
      </c>
      <c r="T98" s="10">
        <v>63</v>
      </c>
      <c r="U98" s="10">
        <v>54</v>
      </c>
      <c r="V98" s="10">
        <v>2</v>
      </c>
      <c r="W98" s="10">
        <v>68</v>
      </c>
      <c r="X98" s="10">
        <v>29</v>
      </c>
      <c r="Y98" s="10">
        <v>35</v>
      </c>
      <c r="Z98" s="10">
        <f t="shared" si="8"/>
        <v>132</v>
      </c>
      <c r="AA98" s="9">
        <v>677</v>
      </c>
      <c r="AB98" s="10">
        <v>66</v>
      </c>
      <c r="AC98" s="10">
        <v>45</v>
      </c>
      <c r="AD98" s="10">
        <v>1</v>
      </c>
      <c r="AE98" s="10">
        <v>55</v>
      </c>
      <c r="AF98" s="10">
        <v>27</v>
      </c>
      <c r="AG98" s="10">
        <v>31</v>
      </c>
      <c r="AH98" s="10">
        <f t="shared" si="9"/>
        <v>113</v>
      </c>
      <c r="AI98" s="9">
        <v>672</v>
      </c>
      <c r="AJ98" s="10">
        <v>44</v>
      </c>
      <c r="AK98" s="10">
        <v>57</v>
      </c>
      <c r="AL98" s="10">
        <v>3</v>
      </c>
      <c r="AM98" s="10">
        <v>48</v>
      </c>
      <c r="AN98" s="10">
        <v>27</v>
      </c>
      <c r="AO98" s="10">
        <v>24</v>
      </c>
      <c r="AP98" s="10">
        <f t="shared" si="10"/>
        <v>99</v>
      </c>
      <c r="AQ98" s="12">
        <v>685</v>
      </c>
      <c r="AR98" s="10">
        <v>76</v>
      </c>
      <c r="AS98" s="10">
        <v>50</v>
      </c>
      <c r="AT98" s="10">
        <v>0</v>
      </c>
      <c r="AU98" s="10">
        <v>52</v>
      </c>
      <c r="AV98" s="10">
        <v>18</v>
      </c>
      <c r="AW98" s="10">
        <v>31</v>
      </c>
      <c r="AX98" s="8">
        <f t="shared" si="11"/>
        <v>101</v>
      </c>
    </row>
    <row r="99" spans="1:50">
      <c r="A99" s="8">
        <v>237066</v>
      </c>
      <c r="B99" s="3" t="s">
        <v>232</v>
      </c>
      <c r="C99" s="9">
        <v>546</v>
      </c>
      <c r="D99" s="10">
        <v>94</v>
      </c>
      <c r="E99" s="10">
        <v>83</v>
      </c>
      <c r="F99" s="10">
        <v>17</v>
      </c>
      <c r="G99" s="10">
        <v>22</v>
      </c>
      <c r="H99" s="10">
        <v>20</v>
      </c>
      <c r="I99" s="10">
        <v>23</v>
      </c>
      <c r="J99" s="10">
        <f t="shared" si="6"/>
        <v>65</v>
      </c>
      <c r="K99" s="9">
        <v>523</v>
      </c>
      <c r="L99" s="10">
        <v>92</v>
      </c>
      <c r="M99" s="10">
        <v>41</v>
      </c>
      <c r="N99" s="10">
        <v>23</v>
      </c>
      <c r="O99" s="10">
        <v>24</v>
      </c>
      <c r="P99" s="10">
        <v>17</v>
      </c>
      <c r="Q99" s="10">
        <v>24</v>
      </c>
      <c r="R99" s="10">
        <f t="shared" si="7"/>
        <v>65</v>
      </c>
      <c r="S99" s="9">
        <v>634</v>
      </c>
      <c r="T99" s="10">
        <v>137</v>
      </c>
      <c r="U99" s="10">
        <v>66</v>
      </c>
      <c r="V99" s="10">
        <v>16</v>
      </c>
      <c r="W99" s="10">
        <v>39</v>
      </c>
      <c r="X99" s="10">
        <v>23</v>
      </c>
      <c r="Y99" s="10">
        <v>10</v>
      </c>
      <c r="Z99" s="10">
        <f t="shared" si="8"/>
        <v>72</v>
      </c>
      <c r="AA99" s="9">
        <v>615</v>
      </c>
      <c r="AB99" s="10">
        <v>97</v>
      </c>
      <c r="AC99" s="10">
        <v>51</v>
      </c>
      <c r="AD99" s="10">
        <v>19</v>
      </c>
      <c r="AE99" s="10">
        <v>47</v>
      </c>
      <c r="AF99" s="10">
        <v>17</v>
      </c>
      <c r="AG99" s="10">
        <v>29</v>
      </c>
      <c r="AH99" s="10">
        <f t="shared" si="9"/>
        <v>93</v>
      </c>
      <c r="AI99" s="9">
        <v>558</v>
      </c>
      <c r="AJ99" s="10">
        <v>86</v>
      </c>
      <c r="AK99" s="10">
        <v>36</v>
      </c>
      <c r="AL99" s="10">
        <v>18</v>
      </c>
      <c r="AM99" s="10">
        <v>28</v>
      </c>
      <c r="AN99" s="10">
        <v>14</v>
      </c>
      <c r="AO99" s="10">
        <v>29</v>
      </c>
      <c r="AP99" s="10">
        <f t="shared" si="10"/>
        <v>71</v>
      </c>
      <c r="AQ99" s="12">
        <v>632</v>
      </c>
      <c r="AR99" s="10">
        <v>71</v>
      </c>
      <c r="AS99" s="10">
        <v>49</v>
      </c>
      <c r="AT99" s="10">
        <v>18</v>
      </c>
      <c r="AU99" s="10">
        <v>37</v>
      </c>
      <c r="AV99" s="10">
        <v>20</v>
      </c>
      <c r="AW99" s="10">
        <v>34</v>
      </c>
      <c r="AX99" s="8">
        <f t="shared" si="11"/>
        <v>91</v>
      </c>
    </row>
    <row r="100" spans="1:50">
      <c r="A100" s="8">
        <v>107877</v>
      </c>
      <c r="B100" s="3" t="s">
        <v>234</v>
      </c>
      <c r="C100" s="9">
        <v>89</v>
      </c>
      <c r="D100" s="10">
        <v>11</v>
      </c>
      <c r="E100" s="10">
        <v>44</v>
      </c>
      <c r="F100" s="10">
        <v>0</v>
      </c>
      <c r="G100" s="10">
        <v>1</v>
      </c>
      <c r="H100" s="10">
        <v>1</v>
      </c>
      <c r="I100" s="10">
        <v>0</v>
      </c>
      <c r="J100" s="10">
        <f t="shared" si="6"/>
        <v>2</v>
      </c>
      <c r="K100" s="9">
        <v>86</v>
      </c>
      <c r="L100" s="10">
        <v>13</v>
      </c>
      <c r="M100" s="10">
        <v>34</v>
      </c>
      <c r="N100" s="10">
        <v>0</v>
      </c>
      <c r="O100" s="10">
        <v>3</v>
      </c>
      <c r="P100" s="10">
        <v>2</v>
      </c>
      <c r="Q100" s="10">
        <v>0</v>
      </c>
      <c r="R100" s="10">
        <f t="shared" si="7"/>
        <v>5</v>
      </c>
      <c r="S100" s="9">
        <v>115</v>
      </c>
      <c r="T100" s="10">
        <v>9</v>
      </c>
      <c r="U100" s="10">
        <v>39</v>
      </c>
      <c r="V100" s="10">
        <v>0</v>
      </c>
      <c r="W100" s="10">
        <v>2</v>
      </c>
      <c r="X100" s="10">
        <v>0</v>
      </c>
      <c r="Y100" s="10">
        <v>0</v>
      </c>
      <c r="Z100" s="10">
        <f t="shared" si="8"/>
        <v>2</v>
      </c>
      <c r="AA100" s="9">
        <v>77</v>
      </c>
      <c r="AB100" s="10">
        <v>2</v>
      </c>
      <c r="AC100" s="10">
        <v>19</v>
      </c>
      <c r="AD100" s="10">
        <v>0</v>
      </c>
      <c r="AE100" s="10">
        <v>4</v>
      </c>
      <c r="AF100" s="10">
        <v>1</v>
      </c>
      <c r="AG100" s="10">
        <v>0</v>
      </c>
      <c r="AH100" s="10">
        <f t="shared" si="9"/>
        <v>5</v>
      </c>
      <c r="AI100" s="9">
        <v>101</v>
      </c>
      <c r="AJ100" s="10">
        <v>7</v>
      </c>
      <c r="AK100" s="10">
        <v>39</v>
      </c>
      <c r="AL100" s="10">
        <v>0</v>
      </c>
      <c r="AM100" s="10">
        <v>2</v>
      </c>
      <c r="AN100" s="10">
        <v>0</v>
      </c>
      <c r="AO100" s="10">
        <v>0</v>
      </c>
      <c r="AP100" s="10">
        <f t="shared" si="10"/>
        <v>2</v>
      </c>
      <c r="AQ100" s="12">
        <v>109</v>
      </c>
      <c r="AR100" s="10">
        <v>14</v>
      </c>
      <c r="AS100" s="10">
        <v>33</v>
      </c>
      <c r="AT100" s="10">
        <v>0</v>
      </c>
      <c r="AU100" s="10">
        <v>3</v>
      </c>
      <c r="AV100" s="10">
        <v>2</v>
      </c>
      <c r="AW100" s="10">
        <v>0</v>
      </c>
      <c r="AX100" s="8">
        <f t="shared" si="11"/>
        <v>5</v>
      </c>
    </row>
    <row r="101" spans="1:50">
      <c r="A101" s="8">
        <v>178244</v>
      </c>
      <c r="B101" s="3" t="s">
        <v>478</v>
      </c>
      <c r="C101" s="9">
        <v>230</v>
      </c>
      <c r="D101" s="10">
        <v>62</v>
      </c>
      <c r="E101" s="10">
        <v>64</v>
      </c>
      <c r="F101" s="10">
        <v>3</v>
      </c>
      <c r="G101" s="10">
        <v>3</v>
      </c>
      <c r="H101" s="10">
        <v>2</v>
      </c>
      <c r="I101" s="10">
        <v>8</v>
      </c>
      <c r="J101" s="10">
        <f t="shared" ref="J101:J113" si="12">G101+H101+I101</f>
        <v>13</v>
      </c>
      <c r="K101" s="9">
        <v>332</v>
      </c>
      <c r="L101" s="10">
        <v>104</v>
      </c>
      <c r="M101" s="10">
        <v>101</v>
      </c>
      <c r="N101" s="10">
        <v>2</v>
      </c>
      <c r="O101" s="10">
        <v>7</v>
      </c>
      <c r="P101" s="10">
        <v>2</v>
      </c>
      <c r="Q101" s="10">
        <v>4</v>
      </c>
      <c r="R101" s="10">
        <f t="shared" ref="R101:R113" si="13">O101+P101+Q101</f>
        <v>13</v>
      </c>
      <c r="S101" s="9">
        <v>336</v>
      </c>
      <c r="T101" s="10">
        <v>75</v>
      </c>
      <c r="U101" s="10">
        <v>112</v>
      </c>
      <c r="V101" s="10">
        <v>2</v>
      </c>
      <c r="W101" s="10">
        <v>7</v>
      </c>
      <c r="X101" s="10">
        <v>3</v>
      </c>
      <c r="Y101" s="10">
        <v>2</v>
      </c>
      <c r="Z101" s="10">
        <f t="shared" ref="Z101:Z113" si="14">W101+X101+Y101</f>
        <v>12</v>
      </c>
      <c r="AA101" s="9">
        <v>365</v>
      </c>
      <c r="AB101" s="10">
        <v>83</v>
      </c>
      <c r="AC101" s="10">
        <v>126</v>
      </c>
      <c r="AD101" s="10">
        <v>0</v>
      </c>
      <c r="AE101" s="10">
        <v>6</v>
      </c>
      <c r="AF101" s="10">
        <v>6</v>
      </c>
      <c r="AG101" s="10">
        <v>5</v>
      </c>
      <c r="AH101" s="10">
        <f t="shared" ref="AH101:AH113" si="15">AE101+AF101+AG101</f>
        <v>17</v>
      </c>
      <c r="AI101" s="9">
        <v>403</v>
      </c>
      <c r="AJ101" s="10">
        <v>81</v>
      </c>
      <c r="AK101" s="10">
        <v>159</v>
      </c>
      <c r="AL101" s="10">
        <v>0</v>
      </c>
      <c r="AM101" s="10">
        <v>9</v>
      </c>
      <c r="AN101" s="10">
        <v>3</v>
      </c>
      <c r="AO101" s="10">
        <v>5</v>
      </c>
      <c r="AP101" s="10">
        <f t="shared" ref="AP101:AP113" si="16">AM101+AN101+AO101</f>
        <v>17</v>
      </c>
      <c r="AQ101" s="12">
        <v>420</v>
      </c>
      <c r="AR101" s="10">
        <v>86</v>
      </c>
      <c r="AS101" s="10">
        <v>126</v>
      </c>
      <c r="AT101" s="10">
        <v>0</v>
      </c>
      <c r="AU101" s="10">
        <v>7</v>
      </c>
      <c r="AV101" s="10">
        <v>3</v>
      </c>
      <c r="AW101" s="10">
        <v>6</v>
      </c>
      <c r="AX101" s="8">
        <f t="shared" ref="AX101:AX113" si="17">AU101+AV101+AW101</f>
        <v>16</v>
      </c>
    </row>
    <row r="102" spans="1:50">
      <c r="A102" s="8">
        <v>231554</v>
      </c>
      <c r="B102" s="3" t="s">
        <v>474</v>
      </c>
      <c r="C102" s="9">
        <v>231</v>
      </c>
      <c r="D102" s="10">
        <v>114</v>
      </c>
      <c r="E102" s="10">
        <v>0</v>
      </c>
      <c r="F102" s="10">
        <v>0</v>
      </c>
      <c r="G102" s="10">
        <v>2</v>
      </c>
      <c r="H102" s="10">
        <v>1</v>
      </c>
      <c r="I102" s="10">
        <v>5</v>
      </c>
      <c r="J102" s="10">
        <f t="shared" si="12"/>
        <v>8</v>
      </c>
      <c r="K102" s="9">
        <v>255</v>
      </c>
      <c r="L102" s="10">
        <v>103</v>
      </c>
      <c r="M102" s="10">
        <v>0</v>
      </c>
      <c r="N102" s="10">
        <v>0</v>
      </c>
      <c r="O102" s="10">
        <v>3</v>
      </c>
      <c r="P102" s="10">
        <v>6</v>
      </c>
      <c r="Q102" s="10">
        <v>7</v>
      </c>
      <c r="R102" s="10">
        <f t="shared" si="13"/>
        <v>16</v>
      </c>
      <c r="S102" s="9">
        <v>277</v>
      </c>
      <c r="T102" s="10">
        <v>114</v>
      </c>
      <c r="U102" s="10">
        <v>0</v>
      </c>
      <c r="V102" s="10">
        <v>0</v>
      </c>
      <c r="W102" s="10">
        <v>4</v>
      </c>
      <c r="X102" s="10">
        <v>4</v>
      </c>
      <c r="Y102" s="10">
        <v>4</v>
      </c>
      <c r="Z102" s="10">
        <f t="shared" si="14"/>
        <v>12</v>
      </c>
      <c r="AA102" s="9">
        <v>205</v>
      </c>
      <c r="AB102" s="10">
        <v>92</v>
      </c>
      <c r="AC102" s="10">
        <v>0</v>
      </c>
      <c r="AD102" s="10">
        <v>0</v>
      </c>
      <c r="AE102" s="10">
        <v>0</v>
      </c>
      <c r="AF102" s="10">
        <v>2</v>
      </c>
      <c r="AG102" s="10">
        <v>6</v>
      </c>
      <c r="AH102" s="10">
        <f t="shared" si="15"/>
        <v>8</v>
      </c>
      <c r="AI102" s="9">
        <v>210</v>
      </c>
      <c r="AJ102" s="10">
        <v>70</v>
      </c>
      <c r="AK102" s="10">
        <v>0</v>
      </c>
      <c r="AL102" s="10">
        <v>0</v>
      </c>
      <c r="AM102" s="10">
        <v>4</v>
      </c>
      <c r="AN102" s="10">
        <v>2</v>
      </c>
      <c r="AO102" s="10">
        <v>2</v>
      </c>
      <c r="AP102" s="10">
        <f t="shared" si="16"/>
        <v>8</v>
      </c>
      <c r="AQ102" s="12">
        <v>230</v>
      </c>
      <c r="AR102" s="10">
        <v>73</v>
      </c>
      <c r="AS102" s="10">
        <v>0</v>
      </c>
      <c r="AT102" s="10">
        <v>13</v>
      </c>
      <c r="AU102" s="10">
        <v>1</v>
      </c>
      <c r="AV102" s="10">
        <v>2</v>
      </c>
      <c r="AW102" s="10">
        <v>0</v>
      </c>
      <c r="AX102" s="8">
        <f t="shared" si="17"/>
        <v>3</v>
      </c>
    </row>
    <row r="103" spans="1:50">
      <c r="A103" s="8">
        <v>141185</v>
      </c>
      <c r="B103" s="3" t="s">
        <v>476</v>
      </c>
      <c r="C103" s="9">
        <v>160</v>
      </c>
      <c r="D103" s="10">
        <v>8</v>
      </c>
      <c r="E103" s="10">
        <v>31</v>
      </c>
      <c r="F103" s="10">
        <v>0</v>
      </c>
      <c r="G103" s="10">
        <v>3</v>
      </c>
      <c r="H103" s="10">
        <v>0</v>
      </c>
      <c r="I103" s="10">
        <v>4</v>
      </c>
      <c r="J103" s="10">
        <f t="shared" si="12"/>
        <v>7</v>
      </c>
      <c r="K103" s="9">
        <v>161</v>
      </c>
      <c r="L103" s="10">
        <v>15</v>
      </c>
      <c r="M103" s="10">
        <v>27</v>
      </c>
      <c r="N103" s="10">
        <v>0</v>
      </c>
      <c r="O103" s="10">
        <v>1</v>
      </c>
      <c r="P103" s="10">
        <v>0</v>
      </c>
      <c r="Q103" s="10">
        <v>3</v>
      </c>
      <c r="R103" s="10">
        <f t="shared" si="13"/>
        <v>4</v>
      </c>
      <c r="S103" s="9">
        <v>130</v>
      </c>
      <c r="T103" s="10">
        <v>8</v>
      </c>
      <c r="U103" s="10">
        <v>27</v>
      </c>
      <c r="V103" s="10">
        <v>0</v>
      </c>
      <c r="W103" s="10">
        <v>6</v>
      </c>
      <c r="X103" s="10">
        <v>0</v>
      </c>
      <c r="Y103" s="10">
        <v>2</v>
      </c>
      <c r="Z103" s="10">
        <f t="shared" si="14"/>
        <v>8</v>
      </c>
      <c r="AA103" s="9">
        <v>160</v>
      </c>
      <c r="AB103" s="10">
        <v>7</v>
      </c>
      <c r="AC103" s="10">
        <v>33</v>
      </c>
      <c r="AD103" s="10">
        <v>0</v>
      </c>
      <c r="AE103" s="10">
        <v>2</v>
      </c>
      <c r="AF103" s="10">
        <v>1</v>
      </c>
      <c r="AG103" s="10">
        <v>0</v>
      </c>
      <c r="AH103" s="10">
        <f t="shared" si="15"/>
        <v>3</v>
      </c>
      <c r="AI103" s="9">
        <v>141</v>
      </c>
      <c r="AJ103" s="10">
        <v>4</v>
      </c>
      <c r="AK103" s="10">
        <v>20</v>
      </c>
      <c r="AL103" s="10">
        <v>0</v>
      </c>
      <c r="AM103" s="10">
        <v>3</v>
      </c>
      <c r="AN103" s="10">
        <v>1</v>
      </c>
      <c r="AO103" s="10">
        <v>0</v>
      </c>
      <c r="AP103" s="10">
        <f t="shared" si="16"/>
        <v>4</v>
      </c>
      <c r="AQ103" s="12">
        <v>162</v>
      </c>
      <c r="AR103" s="10">
        <v>14</v>
      </c>
      <c r="AS103" s="10">
        <v>22</v>
      </c>
      <c r="AT103" s="10">
        <v>0</v>
      </c>
      <c r="AU103" s="10">
        <v>3</v>
      </c>
      <c r="AV103" s="10">
        <v>0</v>
      </c>
      <c r="AW103" s="10">
        <v>3</v>
      </c>
      <c r="AX103" s="8">
        <f t="shared" si="17"/>
        <v>6</v>
      </c>
    </row>
    <row r="104" spans="1:50">
      <c r="A104" s="8">
        <v>226471</v>
      </c>
      <c r="B104" s="3" t="s">
        <v>477</v>
      </c>
      <c r="C104" s="9">
        <v>530</v>
      </c>
      <c r="D104" s="10">
        <v>80</v>
      </c>
      <c r="E104" s="10">
        <v>79</v>
      </c>
      <c r="F104" s="10">
        <v>57</v>
      </c>
      <c r="G104" s="10">
        <v>22</v>
      </c>
      <c r="H104" s="10">
        <v>10</v>
      </c>
      <c r="I104" s="10">
        <v>19</v>
      </c>
      <c r="J104" s="10">
        <f t="shared" si="12"/>
        <v>51</v>
      </c>
      <c r="K104" s="9">
        <v>516</v>
      </c>
      <c r="L104" s="10">
        <v>77</v>
      </c>
      <c r="M104" s="10">
        <v>71</v>
      </c>
      <c r="N104" s="10">
        <v>64</v>
      </c>
      <c r="O104" s="10">
        <v>14</v>
      </c>
      <c r="P104" s="10">
        <v>12</v>
      </c>
      <c r="Q104" s="10">
        <v>12</v>
      </c>
      <c r="R104" s="10">
        <f t="shared" si="13"/>
        <v>38</v>
      </c>
      <c r="S104" s="9">
        <v>528</v>
      </c>
      <c r="T104" s="10">
        <v>78</v>
      </c>
      <c r="U104" s="10">
        <v>77</v>
      </c>
      <c r="V104" s="10">
        <v>79</v>
      </c>
      <c r="W104" s="10">
        <v>13</v>
      </c>
      <c r="X104" s="10">
        <v>11</v>
      </c>
      <c r="Y104" s="10">
        <v>9</v>
      </c>
      <c r="Z104" s="10">
        <f t="shared" si="14"/>
        <v>33</v>
      </c>
      <c r="AA104" s="9">
        <v>500</v>
      </c>
      <c r="AB104" s="10">
        <v>74</v>
      </c>
      <c r="AC104" s="10">
        <v>81</v>
      </c>
      <c r="AD104" s="10">
        <v>82</v>
      </c>
      <c r="AE104" s="10">
        <v>10</v>
      </c>
      <c r="AF104" s="10">
        <v>18</v>
      </c>
      <c r="AG104" s="10">
        <v>6</v>
      </c>
      <c r="AH104" s="10">
        <f t="shared" si="15"/>
        <v>34</v>
      </c>
      <c r="AI104" s="9">
        <v>503</v>
      </c>
      <c r="AJ104" s="10">
        <v>65</v>
      </c>
      <c r="AK104" s="10">
        <v>76</v>
      </c>
      <c r="AL104" s="10">
        <v>98</v>
      </c>
      <c r="AM104" s="10">
        <v>14</v>
      </c>
      <c r="AN104" s="10">
        <v>21</v>
      </c>
      <c r="AO104" s="10">
        <v>5</v>
      </c>
      <c r="AP104" s="10">
        <f t="shared" si="16"/>
        <v>40</v>
      </c>
      <c r="AQ104" s="12">
        <v>616</v>
      </c>
      <c r="AR104" s="10">
        <v>68</v>
      </c>
      <c r="AS104" s="10">
        <v>90</v>
      </c>
      <c r="AT104" s="10">
        <v>167</v>
      </c>
      <c r="AU104" s="10">
        <v>7</v>
      </c>
      <c r="AV104" s="10">
        <v>9</v>
      </c>
      <c r="AW104" s="10">
        <v>7</v>
      </c>
      <c r="AX104" s="8">
        <f t="shared" si="17"/>
        <v>23</v>
      </c>
    </row>
    <row r="105" spans="1:50">
      <c r="A105" s="8">
        <v>112084</v>
      </c>
      <c r="B105" s="3" t="s">
        <v>475</v>
      </c>
      <c r="C105" s="9">
        <v>116</v>
      </c>
      <c r="D105" s="10">
        <v>18</v>
      </c>
      <c r="E105" s="10">
        <v>8</v>
      </c>
      <c r="F105" s="10">
        <v>0</v>
      </c>
      <c r="G105" s="10">
        <v>2</v>
      </c>
      <c r="H105" s="10">
        <v>1</v>
      </c>
      <c r="I105" s="10">
        <v>0</v>
      </c>
      <c r="J105" s="10">
        <f t="shared" si="12"/>
        <v>3</v>
      </c>
      <c r="K105" s="9">
        <v>114</v>
      </c>
      <c r="L105" s="10">
        <v>8</v>
      </c>
      <c r="M105" s="10">
        <v>15</v>
      </c>
      <c r="N105" s="10">
        <v>0</v>
      </c>
      <c r="O105" s="10">
        <v>3</v>
      </c>
      <c r="P105" s="10">
        <v>7</v>
      </c>
      <c r="Q105" s="10">
        <v>0</v>
      </c>
      <c r="R105" s="10">
        <f t="shared" si="13"/>
        <v>10</v>
      </c>
      <c r="S105" s="9">
        <v>128</v>
      </c>
      <c r="T105" s="10">
        <v>14</v>
      </c>
      <c r="U105" s="10">
        <v>0</v>
      </c>
      <c r="V105" s="10">
        <v>0</v>
      </c>
      <c r="W105" s="10">
        <v>2</v>
      </c>
      <c r="X105" s="10">
        <v>5</v>
      </c>
      <c r="Y105" s="10">
        <v>0</v>
      </c>
      <c r="Z105" s="10">
        <f t="shared" si="14"/>
        <v>7</v>
      </c>
      <c r="AA105" s="9">
        <v>82</v>
      </c>
      <c r="AB105" s="10">
        <v>14</v>
      </c>
      <c r="AC105" s="10">
        <v>0</v>
      </c>
      <c r="AD105" s="10">
        <v>0</v>
      </c>
      <c r="AE105" s="10">
        <v>2</v>
      </c>
      <c r="AF105" s="10">
        <v>6</v>
      </c>
      <c r="AG105" s="10">
        <v>0</v>
      </c>
      <c r="AH105" s="10">
        <f t="shared" si="15"/>
        <v>8</v>
      </c>
      <c r="AI105" s="9">
        <v>105</v>
      </c>
      <c r="AJ105" s="10">
        <v>13</v>
      </c>
      <c r="AK105" s="10">
        <v>0</v>
      </c>
      <c r="AL105" s="10">
        <v>0</v>
      </c>
      <c r="AM105" s="10">
        <v>2</v>
      </c>
      <c r="AN105" s="10">
        <v>6</v>
      </c>
      <c r="AO105" s="10">
        <v>0</v>
      </c>
      <c r="AP105" s="10">
        <f t="shared" si="16"/>
        <v>8</v>
      </c>
      <c r="AQ105" s="12">
        <v>124</v>
      </c>
      <c r="AR105" s="10">
        <v>18</v>
      </c>
      <c r="AS105" s="10">
        <v>0</v>
      </c>
      <c r="AT105" s="10">
        <v>0</v>
      </c>
      <c r="AU105" s="10">
        <v>5</v>
      </c>
      <c r="AV105" s="10">
        <v>1</v>
      </c>
      <c r="AW105" s="10">
        <v>0</v>
      </c>
      <c r="AX105" s="8">
        <f t="shared" si="17"/>
        <v>6</v>
      </c>
    </row>
    <row r="106" spans="1:50">
      <c r="A106" s="8">
        <v>217633</v>
      </c>
      <c r="B106" s="3" t="s">
        <v>471</v>
      </c>
      <c r="C106" s="9">
        <v>231</v>
      </c>
      <c r="D106" s="10">
        <v>93</v>
      </c>
      <c r="E106" s="10">
        <v>43</v>
      </c>
      <c r="F106" s="10">
        <v>0</v>
      </c>
      <c r="G106" s="10">
        <v>3</v>
      </c>
      <c r="H106" s="10">
        <v>5</v>
      </c>
      <c r="I106" s="10">
        <v>15</v>
      </c>
      <c r="J106" s="10">
        <f t="shared" si="12"/>
        <v>23</v>
      </c>
      <c r="K106" s="9">
        <v>259</v>
      </c>
      <c r="L106" s="10">
        <v>59</v>
      </c>
      <c r="M106" s="10">
        <v>65</v>
      </c>
      <c r="N106" s="10">
        <v>0</v>
      </c>
      <c r="O106" s="10">
        <v>7</v>
      </c>
      <c r="P106" s="10">
        <v>8</v>
      </c>
      <c r="Q106" s="10">
        <v>18</v>
      </c>
      <c r="R106" s="10">
        <f t="shared" si="13"/>
        <v>33</v>
      </c>
      <c r="S106" s="9">
        <v>229</v>
      </c>
      <c r="T106" s="10">
        <v>73</v>
      </c>
      <c r="U106" s="10">
        <v>61</v>
      </c>
      <c r="V106" s="10">
        <v>0</v>
      </c>
      <c r="W106" s="10">
        <v>6</v>
      </c>
      <c r="X106" s="10">
        <v>3</v>
      </c>
      <c r="Y106" s="10">
        <v>4</v>
      </c>
      <c r="Z106" s="10">
        <f t="shared" si="14"/>
        <v>13</v>
      </c>
      <c r="AA106" s="9">
        <v>251</v>
      </c>
      <c r="AB106" s="10">
        <v>80</v>
      </c>
      <c r="AC106" s="10">
        <v>71</v>
      </c>
      <c r="AD106" s="10">
        <v>0</v>
      </c>
      <c r="AE106" s="10">
        <v>2</v>
      </c>
      <c r="AF106" s="10">
        <v>5</v>
      </c>
      <c r="AG106" s="10">
        <v>14</v>
      </c>
      <c r="AH106" s="10">
        <f t="shared" si="15"/>
        <v>21</v>
      </c>
      <c r="AI106" s="9">
        <v>265</v>
      </c>
      <c r="AJ106" s="10">
        <v>85</v>
      </c>
      <c r="AK106" s="10">
        <v>75</v>
      </c>
      <c r="AL106" s="10">
        <v>0</v>
      </c>
      <c r="AM106" s="10">
        <v>2</v>
      </c>
      <c r="AN106" s="10">
        <v>5</v>
      </c>
      <c r="AO106" s="10">
        <v>14</v>
      </c>
      <c r="AP106" s="10">
        <f t="shared" si="16"/>
        <v>21</v>
      </c>
      <c r="AQ106" s="12">
        <v>466</v>
      </c>
      <c r="AR106" s="10">
        <v>126</v>
      </c>
      <c r="AS106" s="10">
        <v>80</v>
      </c>
      <c r="AT106" s="10">
        <v>15</v>
      </c>
      <c r="AU106" s="10">
        <v>16</v>
      </c>
      <c r="AV106" s="10">
        <v>7</v>
      </c>
      <c r="AW106" s="10">
        <v>34</v>
      </c>
      <c r="AX106" s="8">
        <f t="shared" si="17"/>
        <v>57</v>
      </c>
    </row>
    <row r="107" spans="1:50">
      <c r="A107" s="8">
        <v>112075</v>
      </c>
      <c r="B107" s="3" t="s">
        <v>472</v>
      </c>
      <c r="C107" s="9">
        <v>298</v>
      </c>
      <c r="D107" s="10">
        <v>55</v>
      </c>
      <c r="E107" s="10">
        <v>1</v>
      </c>
      <c r="F107" s="10">
        <v>0</v>
      </c>
      <c r="G107" s="10">
        <v>13</v>
      </c>
      <c r="H107" s="10">
        <v>0</v>
      </c>
      <c r="I107" s="10">
        <v>0</v>
      </c>
      <c r="J107" s="10">
        <f t="shared" si="12"/>
        <v>13</v>
      </c>
      <c r="K107" s="9">
        <v>325</v>
      </c>
      <c r="L107" s="10">
        <v>76</v>
      </c>
      <c r="M107" s="10">
        <v>0</v>
      </c>
      <c r="N107" s="10">
        <v>0</v>
      </c>
      <c r="O107" s="10">
        <v>14</v>
      </c>
      <c r="P107" s="10">
        <v>13</v>
      </c>
      <c r="Q107" s="10">
        <v>0</v>
      </c>
      <c r="R107" s="10">
        <f t="shared" si="13"/>
        <v>27</v>
      </c>
      <c r="S107" s="9">
        <v>304</v>
      </c>
      <c r="T107" s="10">
        <v>69</v>
      </c>
      <c r="U107" s="10">
        <v>31</v>
      </c>
      <c r="V107" s="10">
        <v>0</v>
      </c>
      <c r="W107" s="10">
        <v>16</v>
      </c>
      <c r="X107" s="10">
        <v>10</v>
      </c>
      <c r="Y107" s="10">
        <v>0</v>
      </c>
      <c r="Z107" s="10">
        <f t="shared" si="14"/>
        <v>26</v>
      </c>
      <c r="AA107" s="9">
        <v>352</v>
      </c>
      <c r="AB107" s="10">
        <v>78</v>
      </c>
      <c r="AC107" s="10">
        <v>0</v>
      </c>
      <c r="AD107" s="10">
        <v>48</v>
      </c>
      <c r="AE107" s="10">
        <v>17</v>
      </c>
      <c r="AF107" s="10">
        <v>6</v>
      </c>
      <c r="AG107" s="10">
        <v>1</v>
      </c>
      <c r="AH107" s="10">
        <f t="shared" si="15"/>
        <v>24</v>
      </c>
      <c r="AI107" s="9">
        <v>436</v>
      </c>
      <c r="AJ107" s="10">
        <v>122</v>
      </c>
      <c r="AK107" s="10">
        <v>0</v>
      </c>
      <c r="AL107" s="10">
        <v>49</v>
      </c>
      <c r="AM107" s="10">
        <v>17</v>
      </c>
      <c r="AN107" s="10">
        <v>18</v>
      </c>
      <c r="AO107" s="10">
        <v>0</v>
      </c>
      <c r="AP107" s="10">
        <f t="shared" si="16"/>
        <v>35</v>
      </c>
      <c r="AQ107" s="12">
        <v>509</v>
      </c>
      <c r="AR107" s="10">
        <v>124</v>
      </c>
      <c r="AS107" s="10">
        <v>0</v>
      </c>
      <c r="AT107" s="10">
        <v>97</v>
      </c>
      <c r="AU107" s="10">
        <v>7</v>
      </c>
      <c r="AV107" s="10">
        <v>15</v>
      </c>
      <c r="AW107" s="10">
        <v>0</v>
      </c>
      <c r="AX107" s="8">
        <f t="shared" si="17"/>
        <v>22</v>
      </c>
    </row>
    <row r="108" spans="1:50">
      <c r="A108" s="8">
        <v>139630</v>
      </c>
      <c r="B108" s="3" t="s">
        <v>473</v>
      </c>
      <c r="C108" s="9">
        <v>115</v>
      </c>
      <c r="D108" s="10">
        <v>20</v>
      </c>
      <c r="E108" s="10">
        <v>35</v>
      </c>
      <c r="F108" s="10">
        <v>0</v>
      </c>
      <c r="G108" s="10">
        <v>2</v>
      </c>
      <c r="H108" s="10">
        <v>0</v>
      </c>
      <c r="I108" s="10">
        <v>0</v>
      </c>
      <c r="J108" s="10">
        <f t="shared" si="12"/>
        <v>2</v>
      </c>
      <c r="K108" s="9">
        <v>115</v>
      </c>
      <c r="L108" s="10">
        <v>16</v>
      </c>
      <c r="M108" s="10">
        <v>40</v>
      </c>
      <c r="N108" s="10">
        <v>0</v>
      </c>
      <c r="O108" s="10">
        <v>2</v>
      </c>
      <c r="P108" s="10">
        <v>1</v>
      </c>
      <c r="Q108" s="10">
        <v>0</v>
      </c>
      <c r="R108" s="10">
        <f t="shared" si="13"/>
        <v>3</v>
      </c>
      <c r="S108" s="9">
        <v>105</v>
      </c>
      <c r="T108" s="10">
        <v>20</v>
      </c>
      <c r="U108" s="10">
        <v>22</v>
      </c>
      <c r="V108" s="10">
        <v>0</v>
      </c>
      <c r="W108" s="10">
        <v>4</v>
      </c>
      <c r="X108" s="10">
        <v>5</v>
      </c>
      <c r="Y108" s="10">
        <v>0</v>
      </c>
      <c r="Z108" s="10">
        <f t="shared" si="14"/>
        <v>9</v>
      </c>
      <c r="AA108" s="9">
        <v>117</v>
      </c>
      <c r="AB108" s="10">
        <v>16</v>
      </c>
      <c r="AC108" s="10">
        <v>43</v>
      </c>
      <c r="AD108" s="10">
        <v>0</v>
      </c>
      <c r="AE108" s="10">
        <v>2</v>
      </c>
      <c r="AF108" s="10">
        <v>2</v>
      </c>
      <c r="AG108" s="10">
        <v>0</v>
      </c>
      <c r="AH108" s="10">
        <f t="shared" si="15"/>
        <v>4</v>
      </c>
      <c r="AI108" s="9">
        <v>121</v>
      </c>
      <c r="AJ108" s="10">
        <v>17</v>
      </c>
      <c r="AK108" s="10">
        <v>34</v>
      </c>
      <c r="AL108" s="10">
        <v>0</v>
      </c>
      <c r="AM108" s="10">
        <v>4</v>
      </c>
      <c r="AN108" s="10">
        <v>1</v>
      </c>
      <c r="AO108" s="10">
        <v>0</v>
      </c>
      <c r="AP108" s="10">
        <f t="shared" si="16"/>
        <v>5</v>
      </c>
      <c r="AQ108" s="12">
        <v>111</v>
      </c>
      <c r="AR108" s="10">
        <v>11</v>
      </c>
      <c r="AS108" s="10">
        <v>17</v>
      </c>
      <c r="AT108" s="10">
        <v>0</v>
      </c>
      <c r="AU108" s="10">
        <v>3</v>
      </c>
      <c r="AV108" s="10">
        <v>4</v>
      </c>
      <c r="AW108" s="10">
        <v>0</v>
      </c>
      <c r="AX108" s="8">
        <f t="shared" si="17"/>
        <v>7</v>
      </c>
    </row>
    <row r="109" spans="1:50">
      <c r="A109" s="8">
        <v>101693</v>
      </c>
      <c r="B109" s="3" t="s">
        <v>483</v>
      </c>
      <c r="C109" s="9">
        <v>258</v>
      </c>
      <c r="D109" s="10">
        <v>70</v>
      </c>
      <c r="E109" s="10">
        <v>62</v>
      </c>
      <c r="F109" s="10">
        <v>24</v>
      </c>
      <c r="G109" s="10">
        <v>4</v>
      </c>
      <c r="H109" s="10">
        <v>3</v>
      </c>
      <c r="I109" s="10">
        <v>22</v>
      </c>
      <c r="J109" s="10">
        <f t="shared" si="12"/>
        <v>29</v>
      </c>
      <c r="K109" s="9">
        <v>244</v>
      </c>
      <c r="L109" s="10">
        <v>63</v>
      </c>
      <c r="M109" s="10">
        <v>44</v>
      </c>
      <c r="N109" s="10">
        <v>29</v>
      </c>
      <c r="O109" s="10">
        <v>3</v>
      </c>
      <c r="P109" s="10">
        <v>1</v>
      </c>
      <c r="Q109" s="10">
        <v>20</v>
      </c>
      <c r="R109" s="10">
        <f t="shared" si="13"/>
        <v>24</v>
      </c>
      <c r="S109" s="9">
        <v>340</v>
      </c>
      <c r="T109" s="10">
        <v>53</v>
      </c>
      <c r="U109" s="10">
        <v>72</v>
      </c>
      <c r="V109" s="10">
        <v>48</v>
      </c>
      <c r="W109" s="10">
        <v>6</v>
      </c>
      <c r="X109" s="10">
        <v>5</v>
      </c>
      <c r="Y109" s="10">
        <v>42</v>
      </c>
      <c r="Z109" s="10">
        <f t="shared" si="14"/>
        <v>53</v>
      </c>
      <c r="AA109" s="9">
        <v>299</v>
      </c>
      <c r="AB109" s="10">
        <v>45</v>
      </c>
      <c r="AC109" s="10">
        <v>75</v>
      </c>
      <c r="AD109" s="10">
        <v>42</v>
      </c>
      <c r="AE109" s="10">
        <v>7</v>
      </c>
      <c r="AF109" s="10">
        <v>2</v>
      </c>
      <c r="AG109" s="10">
        <v>20</v>
      </c>
      <c r="AH109" s="10">
        <f t="shared" si="15"/>
        <v>29</v>
      </c>
      <c r="AI109" s="9">
        <v>310</v>
      </c>
      <c r="AJ109" s="10">
        <v>54</v>
      </c>
      <c r="AK109" s="10">
        <v>85</v>
      </c>
      <c r="AL109" s="10">
        <v>36</v>
      </c>
      <c r="AM109" s="10">
        <v>4</v>
      </c>
      <c r="AN109" s="10">
        <v>4</v>
      </c>
      <c r="AO109" s="10">
        <v>21</v>
      </c>
      <c r="AP109" s="10">
        <f t="shared" si="16"/>
        <v>29</v>
      </c>
      <c r="AQ109" s="12">
        <v>299</v>
      </c>
      <c r="AR109" s="10">
        <v>45</v>
      </c>
      <c r="AS109" s="10">
        <v>75</v>
      </c>
      <c r="AT109" s="10">
        <v>53</v>
      </c>
      <c r="AU109" s="10">
        <v>7</v>
      </c>
      <c r="AV109" s="10">
        <v>5</v>
      </c>
      <c r="AW109" s="10">
        <v>6</v>
      </c>
      <c r="AX109" s="8">
        <f t="shared" si="17"/>
        <v>18</v>
      </c>
    </row>
    <row r="110" spans="1:50">
      <c r="A110" s="8">
        <v>231651</v>
      </c>
      <c r="B110" s="3" t="s">
        <v>482</v>
      </c>
      <c r="C110" s="9">
        <v>43</v>
      </c>
      <c r="D110" s="10">
        <v>43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f t="shared" si="12"/>
        <v>0</v>
      </c>
      <c r="K110" s="9">
        <v>98</v>
      </c>
      <c r="L110" s="10">
        <v>45</v>
      </c>
      <c r="M110" s="10">
        <v>18</v>
      </c>
      <c r="N110" s="10">
        <v>0</v>
      </c>
      <c r="O110" s="10">
        <v>0</v>
      </c>
      <c r="P110" s="10">
        <v>0</v>
      </c>
      <c r="Q110" s="10">
        <v>0</v>
      </c>
      <c r="R110" s="10">
        <f t="shared" si="13"/>
        <v>0</v>
      </c>
      <c r="S110" s="9">
        <v>205</v>
      </c>
      <c r="T110" s="10">
        <v>57</v>
      </c>
      <c r="U110" s="10">
        <v>17</v>
      </c>
      <c r="V110" s="10">
        <v>0</v>
      </c>
      <c r="W110" s="10">
        <v>0</v>
      </c>
      <c r="X110" s="10">
        <v>0</v>
      </c>
      <c r="Y110" s="10">
        <v>0</v>
      </c>
      <c r="Z110" s="10">
        <f t="shared" si="14"/>
        <v>0</v>
      </c>
      <c r="AA110" s="9">
        <v>272</v>
      </c>
      <c r="AB110" s="10">
        <v>59</v>
      </c>
      <c r="AC110" s="10">
        <v>13</v>
      </c>
      <c r="AD110" s="10">
        <v>0</v>
      </c>
      <c r="AE110" s="10">
        <v>13</v>
      </c>
      <c r="AF110" s="10">
        <v>0</v>
      </c>
      <c r="AG110" s="10">
        <v>0</v>
      </c>
      <c r="AH110" s="10">
        <f t="shared" si="15"/>
        <v>13</v>
      </c>
      <c r="AI110" s="9">
        <v>355</v>
      </c>
      <c r="AJ110" s="10">
        <v>81</v>
      </c>
      <c r="AK110" s="10">
        <v>13</v>
      </c>
      <c r="AL110" s="10">
        <v>0</v>
      </c>
      <c r="AM110" s="10">
        <v>39</v>
      </c>
      <c r="AN110" s="10">
        <v>1</v>
      </c>
      <c r="AO110" s="10">
        <v>30</v>
      </c>
      <c r="AP110" s="10">
        <f t="shared" si="16"/>
        <v>70</v>
      </c>
      <c r="AQ110" s="12">
        <v>445</v>
      </c>
      <c r="AR110" s="10">
        <v>82</v>
      </c>
      <c r="AS110" s="10">
        <v>16</v>
      </c>
      <c r="AT110" s="10">
        <v>0</v>
      </c>
      <c r="AU110" s="10">
        <v>47</v>
      </c>
      <c r="AV110" s="10">
        <v>13</v>
      </c>
      <c r="AW110" s="10">
        <v>11</v>
      </c>
      <c r="AX110" s="8">
        <f t="shared" si="17"/>
        <v>71</v>
      </c>
    </row>
    <row r="111" spans="1:50">
      <c r="A111" s="8">
        <v>181853</v>
      </c>
      <c r="B111" s="3" t="s">
        <v>480</v>
      </c>
      <c r="C111" s="9">
        <v>67</v>
      </c>
      <c r="D111" s="10">
        <v>13</v>
      </c>
      <c r="E111" s="10">
        <v>21</v>
      </c>
      <c r="F111" s="10">
        <v>0</v>
      </c>
      <c r="G111" s="10">
        <v>3</v>
      </c>
      <c r="H111" s="10">
        <v>0</v>
      </c>
      <c r="I111" s="10">
        <v>0</v>
      </c>
      <c r="J111" s="10">
        <f t="shared" si="12"/>
        <v>3</v>
      </c>
      <c r="K111" s="9">
        <v>69</v>
      </c>
      <c r="L111" s="10">
        <v>12</v>
      </c>
      <c r="M111" s="10">
        <v>17</v>
      </c>
      <c r="N111" s="10">
        <v>0</v>
      </c>
      <c r="O111" s="10">
        <v>6</v>
      </c>
      <c r="P111" s="10">
        <v>6</v>
      </c>
      <c r="Q111" s="10">
        <v>0</v>
      </c>
      <c r="R111" s="10">
        <f t="shared" si="13"/>
        <v>12</v>
      </c>
      <c r="S111" s="9">
        <v>75</v>
      </c>
      <c r="T111" s="10">
        <v>21</v>
      </c>
      <c r="U111" s="10">
        <v>18</v>
      </c>
      <c r="V111" s="10">
        <v>0</v>
      </c>
      <c r="W111" s="10">
        <v>0</v>
      </c>
      <c r="X111" s="10">
        <v>3</v>
      </c>
      <c r="Y111" s="10">
        <v>2</v>
      </c>
      <c r="Z111" s="10">
        <f t="shared" si="14"/>
        <v>5</v>
      </c>
      <c r="AA111" s="9">
        <v>58</v>
      </c>
      <c r="AB111" s="10">
        <v>7</v>
      </c>
      <c r="AC111" s="10">
        <v>18</v>
      </c>
      <c r="AD111" s="10">
        <v>0</v>
      </c>
      <c r="AE111" s="10">
        <v>1</v>
      </c>
      <c r="AF111" s="10">
        <v>2</v>
      </c>
      <c r="AG111" s="10">
        <v>4</v>
      </c>
      <c r="AH111" s="10">
        <f t="shared" si="15"/>
        <v>7</v>
      </c>
      <c r="AI111" s="9">
        <v>91</v>
      </c>
      <c r="AJ111" s="10">
        <v>19</v>
      </c>
      <c r="AK111" s="10">
        <v>25</v>
      </c>
      <c r="AL111" s="10">
        <v>0</v>
      </c>
      <c r="AM111" s="10">
        <v>4</v>
      </c>
      <c r="AN111" s="10">
        <v>1</v>
      </c>
      <c r="AO111" s="10">
        <v>0</v>
      </c>
      <c r="AP111" s="10">
        <f t="shared" si="16"/>
        <v>5</v>
      </c>
      <c r="AQ111" s="12">
        <v>88</v>
      </c>
      <c r="AR111" s="10">
        <v>29</v>
      </c>
      <c r="AS111" s="10">
        <v>16</v>
      </c>
      <c r="AT111" s="10">
        <v>0</v>
      </c>
      <c r="AU111" s="10">
        <v>1</v>
      </c>
      <c r="AV111" s="10">
        <v>2</v>
      </c>
      <c r="AW111" s="10">
        <v>0</v>
      </c>
      <c r="AX111" s="8">
        <f t="shared" si="17"/>
        <v>3</v>
      </c>
    </row>
    <row r="112" spans="1:50">
      <c r="A112" s="8">
        <v>122728</v>
      </c>
      <c r="B112" s="3" t="s">
        <v>484</v>
      </c>
      <c r="C112" s="9">
        <v>140</v>
      </c>
      <c r="D112" s="10">
        <v>21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f t="shared" si="12"/>
        <v>0</v>
      </c>
      <c r="K112" s="9">
        <v>105</v>
      </c>
      <c r="L112" s="10">
        <v>10</v>
      </c>
      <c r="M112" s="10">
        <v>2</v>
      </c>
      <c r="N112" s="10">
        <v>0</v>
      </c>
      <c r="O112" s="10">
        <v>0</v>
      </c>
      <c r="P112" s="10">
        <v>0</v>
      </c>
      <c r="Q112" s="10">
        <v>0</v>
      </c>
      <c r="R112" s="10">
        <f t="shared" si="13"/>
        <v>0</v>
      </c>
      <c r="S112" s="9">
        <v>308</v>
      </c>
      <c r="T112" s="10">
        <v>37</v>
      </c>
      <c r="U112" s="10">
        <v>10</v>
      </c>
      <c r="V112" s="10">
        <v>0</v>
      </c>
      <c r="W112" s="10">
        <v>0</v>
      </c>
      <c r="X112" s="10">
        <v>0</v>
      </c>
      <c r="Y112" s="10">
        <v>0</v>
      </c>
      <c r="Z112" s="10">
        <f t="shared" si="14"/>
        <v>0</v>
      </c>
      <c r="AA112" s="9">
        <v>186</v>
      </c>
      <c r="AB112" s="10">
        <v>21</v>
      </c>
      <c r="AC112" s="10">
        <v>10</v>
      </c>
      <c r="AD112" s="10">
        <v>0</v>
      </c>
      <c r="AE112" s="10">
        <v>3</v>
      </c>
      <c r="AF112" s="10">
        <v>2</v>
      </c>
      <c r="AG112" s="10">
        <v>0</v>
      </c>
      <c r="AH112" s="10">
        <f t="shared" si="15"/>
        <v>5</v>
      </c>
      <c r="AI112" s="9">
        <v>196</v>
      </c>
      <c r="AJ112" s="10">
        <v>35</v>
      </c>
      <c r="AK112" s="10">
        <v>15</v>
      </c>
      <c r="AL112" s="10">
        <v>0</v>
      </c>
      <c r="AM112" s="10">
        <v>18</v>
      </c>
      <c r="AN112" s="10">
        <v>5</v>
      </c>
      <c r="AO112" s="10">
        <v>0</v>
      </c>
      <c r="AP112" s="10">
        <f t="shared" si="16"/>
        <v>23</v>
      </c>
      <c r="AQ112" s="12">
        <v>251</v>
      </c>
      <c r="AR112" s="10">
        <v>40</v>
      </c>
      <c r="AS112" s="10">
        <v>27</v>
      </c>
      <c r="AT112" s="10">
        <v>0</v>
      </c>
      <c r="AU112" s="10">
        <v>19</v>
      </c>
      <c r="AV112" s="10">
        <v>10</v>
      </c>
      <c r="AW112" s="10">
        <v>0</v>
      </c>
      <c r="AX112" s="8">
        <f t="shared" si="17"/>
        <v>29</v>
      </c>
    </row>
    <row r="113" spans="1:50" ht="15" thickBot="1">
      <c r="A113" s="8">
        <v>101189</v>
      </c>
      <c r="B113" s="3" t="s">
        <v>481</v>
      </c>
      <c r="C113" s="9">
        <v>659</v>
      </c>
      <c r="D113" s="10">
        <v>515</v>
      </c>
      <c r="E113" s="10">
        <v>7</v>
      </c>
      <c r="F113" s="10">
        <v>0</v>
      </c>
      <c r="G113" s="10">
        <v>2</v>
      </c>
      <c r="H113" s="10">
        <v>3</v>
      </c>
      <c r="I113" s="10">
        <v>0</v>
      </c>
      <c r="J113" s="10">
        <f t="shared" si="12"/>
        <v>5</v>
      </c>
      <c r="K113" s="9">
        <v>622</v>
      </c>
      <c r="L113" s="10">
        <v>452</v>
      </c>
      <c r="M113" s="10">
        <v>14</v>
      </c>
      <c r="N113" s="10">
        <v>0</v>
      </c>
      <c r="O113" s="10">
        <v>0</v>
      </c>
      <c r="P113" s="10">
        <v>5</v>
      </c>
      <c r="Q113" s="10">
        <v>0</v>
      </c>
      <c r="R113" s="10">
        <f t="shared" si="13"/>
        <v>5</v>
      </c>
      <c r="S113" s="9">
        <v>591</v>
      </c>
      <c r="T113" s="10">
        <v>448</v>
      </c>
      <c r="U113" s="10">
        <v>23</v>
      </c>
      <c r="V113" s="10">
        <v>0</v>
      </c>
      <c r="W113" s="10">
        <v>5</v>
      </c>
      <c r="X113" s="10">
        <v>2</v>
      </c>
      <c r="Y113" s="10">
        <v>0</v>
      </c>
      <c r="Z113" s="10">
        <f t="shared" si="14"/>
        <v>7</v>
      </c>
      <c r="AA113" s="9">
        <v>649</v>
      </c>
      <c r="AB113" s="10">
        <v>518</v>
      </c>
      <c r="AC113" s="10">
        <v>13</v>
      </c>
      <c r="AD113" s="10">
        <v>0</v>
      </c>
      <c r="AE113" s="10">
        <v>4</v>
      </c>
      <c r="AF113" s="10">
        <v>3</v>
      </c>
      <c r="AG113" s="10">
        <v>0</v>
      </c>
      <c r="AH113" s="10">
        <f t="shared" si="15"/>
        <v>7</v>
      </c>
      <c r="AI113" s="9">
        <v>575</v>
      </c>
      <c r="AJ113" s="10">
        <v>362</v>
      </c>
      <c r="AK113" s="10">
        <v>16</v>
      </c>
      <c r="AL113" s="10">
        <v>0</v>
      </c>
      <c r="AM113" s="10">
        <v>10</v>
      </c>
      <c r="AN113" s="10">
        <v>4</v>
      </c>
      <c r="AO113" s="10">
        <v>0</v>
      </c>
      <c r="AP113" s="10">
        <f t="shared" si="16"/>
        <v>14</v>
      </c>
      <c r="AQ113" s="12">
        <v>510</v>
      </c>
      <c r="AR113" s="10">
        <v>341</v>
      </c>
      <c r="AS113" s="10">
        <v>18</v>
      </c>
      <c r="AT113" s="10">
        <v>0</v>
      </c>
      <c r="AU113" s="10">
        <v>7</v>
      </c>
      <c r="AV113" s="10">
        <v>1</v>
      </c>
      <c r="AW113" s="10">
        <v>0</v>
      </c>
      <c r="AX113" s="8">
        <f t="shared" si="17"/>
        <v>8</v>
      </c>
    </row>
    <row r="114" spans="1:50" s="18" customFormat="1" ht="15" thickTop="1">
      <c r="A114" s="14"/>
      <c r="B114" s="6" t="s">
        <v>520</v>
      </c>
      <c r="C114" s="15">
        <f t="shared" ref="C114:J114" si="18">SUM(C3:C100)</f>
        <v>39473</v>
      </c>
      <c r="D114" s="16">
        <f t="shared" si="18"/>
        <v>11643</v>
      </c>
      <c r="E114" s="16">
        <f t="shared" si="18"/>
        <v>4718</v>
      </c>
      <c r="F114" s="16">
        <f t="shared" si="18"/>
        <v>1599</v>
      </c>
      <c r="G114" s="16">
        <f t="shared" si="18"/>
        <v>1264</v>
      </c>
      <c r="H114" s="16">
        <f t="shared" si="18"/>
        <v>746</v>
      </c>
      <c r="I114" s="16">
        <f t="shared" si="18"/>
        <v>935</v>
      </c>
      <c r="J114" s="16">
        <f t="shared" si="18"/>
        <v>2945</v>
      </c>
      <c r="K114" s="15">
        <f t="shared" ref="K114:R114" si="19">SUM(K3:K101)</f>
        <v>40085</v>
      </c>
      <c r="L114" s="16">
        <f t="shared" si="19"/>
        <v>11079</v>
      </c>
      <c r="M114" s="16">
        <f t="shared" si="19"/>
        <v>4599</v>
      </c>
      <c r="N114" s="16">
        <f t="shared" si="19"/>
        <v>2200</v>
      </c>
      <c r="O114" s="16">
        <f t="shared" si="19"/>
        <v>1264</v>
      </c>
      <c r="P114" s="16">
        <f t="shared" si="19"/>
        <v>837</v>
      </c>
      <c r="Q114" s="16">
        <f t="shared" si="19"/>
        <v>898</v>
      </c>
      <c r="R114" s="16">
        <f t="shared" si="19"/>
        <v>2999</v>
      </c>
      <c r="S114" s="15">
        <f t="shared" ref="S114:AH114" si="20">SUM(S3:S105)</f>
        <v>43601</v>
      </c>
      <c r="T114" s="16">
        <f t="shared" si="20"/>
        <v>12116</v>
      </c>
      <c r="U114" s="16">
        <f t="shared" si="20"/>
        <v>4723</v>
      </c>
      <c r="V114" s="16">
        <f t="shared" si="20"/>
        <v>3233</v>
      </c>
      <c r="W114" s="16">
        <f t="shared" si="20"/>
        <v>1280</v>
      </c>
      <c r="X114" s="16">
        <f t="shared" si="20"/>
        <v>826</v>
      </c>
      <c r="Y114" s="16">
        <f t="shared" si="20"/>
        <v>795</v>
      </c>
      <c r="Z114" s="16">
        <f t="shared" si="20"/>
        <v>2901</v>
      </c>
      <c r="AA114" s="15">
        <f t="shared" si="20"/>
        <v>45095</v>
      </c>
      <c r="AB114" s="16">
        <f t="shared" si="20"/>
        <v>12227</v>
      </c>
      <c r="AC114" s="16">
        <f t="shared" si="20"/>
        <v>4782</v>
      </c>
      <c r="AD114" s="16">
        <f t="shared" si="20"/>
        <v>3686</v>
      </c>
      <c r="AE114" s="16">
        <f t="shared" si="20"/>
        <v>1295</v>
      </c>
      <c r="AF114" s="16">
        <f t="shared" si="20"/>
        <v>896</v>
      </c>
      <c r="AG114" s="16">
        <f t="shared" si="20"/>
        <v>758</v>
      </c>
      <c r="AH114" s="16">
        <f t="shared" si="20"/>
        <v>2949</v>
      </c>
      <c r="AI114" s="15">
        <f t="shared" ref="AI114:AP114" si="21">SUM(AI3:AI111)</f>
        <v>47015</v>
      </c>
      <c r="AJ114" s="16">
        <f t="shared" si="21"/>
        <v>11538</v>
      </c>
      <c r="AK114" s="16">
        <f t="shared" si="21"/>
        <v>5106</v>
      </c>
      <c r="AL114" s="16">
        <f t="shared" si="21"/>
        <v>4373</v>
      </c>
      <c r="AM114" s="16">
        <f t="shared" si="21"/>
        <v>1260</v>
      </c>
      <c r="AN114" s="16">
        <f t="shared" si="21"/>
        <v>884</v>
      </c>
      <c r="AO114" s="16">
        <f t="shared" si="21"/>
        <v>705</v>
      </c>
      <c r="AP114" s="16">
        <f t="shared" si="21"/>
        <v>2849</v>
      </c>
      <c r="AQ114" s="17">
        <f t="shared" ref="AQ114:AX114" si="22">SUM(AQ3:AQ113)</f>
        <v>49986</v>
      </c>
      <c r="AR114" s="14">
        <f t="shared" si="22"/>
        <v>11398</v>
      </c>
      <c r="AS114" s="14">
        <f t="shared" si="22"/>
        <v>4711</v>
      </c>
      <c r="AT114" s="14">
        <f t="shared" si="22"/>
        <v>5542</v>
      </c>
      <c r="AU114" s="14">
        <f t="shared" si="22"/>
        <v>1318</v>
      </c>
      <c r="AV114" s="14">
        <f t="shared" si="22"/>
        <v>747</v>
      </c>
      <c r="AW114" s="14">
        <f t="shared" si="22"/>
        <v>677</v>
      </c>
      <c r="AX114" s="14">
        <f t="shared" si="22"/>
        <v>2742</v>
      </c>
    </row>
    <row r="115" spans="1:50" s="23" customFormat="1">
      <c r="A115" s="19"/>
      <c r="B115" s="7" t="s">
        <v>523</v>
      </c>
      <c r="C115" s="20"/>
      <c r="D115" s="21">
        <f>D114/39473</f>
        <v>0.2949611126592861</v>
      </c>
      <c r="E115" s="21">
        <f t="shared" ref="E115:J115" si="23">E114/39473</f>
        <v>0.11952473842879943</v>
      </c>
      <c r="F115" s="21">
        <f t="shared" si="23"/>
        <v>4.0508702150837281E-2</v>
      </c>
      <c r="G115" s="21">
        <f t="shared" si="23"/>
        <v>3.2021888379398573E-2</v>
      </c>
      <c r="H115" s="21">
        <f t="shared" si="23"/>
        <v>1.8898994249233653E-2</v>
      </c>
      <c r="I115" s="21">
        <f t="shared" si="23"/>
        <v>2.3687077242672206E-2</v>
      </c>
      <c r="J115" s="21">
        <f t="shared" si="23"/>
        <v>7.4607959871304433E-2</v>
      </c>
      <c r="K115" s="20"/>
      <c r="L115" s="21">
        <f>L114/40085</f>
        <v>0.27638767618810028</v>
      </c>
      <c r="M115" s="21">
        <f t="shared" ref="M115:R115" si="24">M114/40085</f>
        <v>0.11473119620805787</v>
      </c>
      <c r="N115" s="21">
        <f t="shared" si="24"/>
        <v>5.4883372832730447E-2</v>
      </c>
      <c r="O115" s="21">
        <f t="shared" si="24"/>
        <v>3.1532992391168767E-2</v>
      </c>
      <c r="P115" s="21">
        <f t="shared" si="24"/>
        <v>2.088062866408881E-2</v>
      </c>
      <c r="Q115" s="21">
        <f t="shared" si="24"/>
        <v>2.240239491081452E-2</v>
      </c>
      <c r="R115" s="21">
        <f t="shared" si="24"/>
        <v>7.4816015966072097E-2</v>
      </c>
      <c r="S115" s="20"/>
      <c r="T115" s="21">
        <f>T114/43601</f>
        <v>0.27788353478131234</v>
      </c>
      <c r="U115" s="21">
        <f t="shared" ref="U115:Z115" si="25">U114/43601</f>
        <v>0.10832320359624779</v>
      </c>
      <c r="V115" s="21">
        <f t="shared" si="25"/>
        <v>7.4149675466159026E-2</v>
      </c>
      <c r="W115" s="21">
        <f t="shared" si="25"/>
        <v>2.9357124836586316E-2</v>
      </c>
      <c r="X115" s="21">
        <f t="shared" si="25"/>
        <v>1.8944519621109608E-2</v>
      </c>
      <c r="Y115" s="21">
        <f t="shared" si="25"/>
        <v>1.8233526753973533E-2</v>
      </c>
      <c r="Z115" s="21">
        <f t="shared" si="25"/>
        <v>6.6535171211669464E-2</v>
      </c>
      <c r="AA115" s="20"/>
      <c r="AB115" s="21">
        <f>AB114/45095</f>
        <v>0.27113870717374433</v>
      </c>
      <c r="AC115" s="21">
        <f t="shared" ref="AC115:AH115" si="26">AC114/45095</f>
        <v>0.10604279853642311</v>
      </c>
      <c r="AD115" s="21">
        <f t="shared" si="26"/>
        <v>8.173855194589201E-2</v>
      </c>
      <c r="AE115" s="21">
        <f t="shared" si="26"/>
        <v>2.8717152677680453E-2</v>
      </c>
      <c r="AF115" s="21">
        <f t="shared" si="26"/>
        <v>1.9869165095908636E-2</v>
      </c>
      <c r="AG115" s="21">
        <f t="shared" si="26"/>
        <v>1.6808958864619139E-2</v>
      </c>
      <c r="AH115" s="21">
        <f t="shared" si="26"/>
        <v>6.5395276638208225E-2</v>
      </c>
      <c r="AI115" s="20"/>
      <c r="AJ115" s="21">
        <f>AJ114/47015</f>
        <v>0.24541103903009678</v>
      </c>
      <c r="AK115" s="21">
        <f t="shared" ref="AK115:AP115" si="27">AK114/47015</f>
        <v>0.1086036371370839</v>
      </c>
      <c r="AL115" s="21">
        <f t="shared" si="27"/>
        <v>9.3012868233542489E-2</v>
      </c>
      <c r="AM115" s="21">
        <f t="shared" si="27"/>
        <v>2.6799957460384983E-2</v>
      </c>
      <c r="AN115" s="21">
        <f t="shared" si="27"/>
        <v>1.8802509837285972E-2</v>
      </c>
      <c r="AO115" s="21">
        <f t="shared" si="27"/>
        <v>1.4995214293310646E-2</v>
      </c>
      <c r="AP115" s="21">
        <f t="shared" si="27"/>
        <v>6.0597681590981604E-2</v>
      </c>
      <c r="AQ115" s="22"/>
      <c r="AR115" s="21">
        <f>AR114/49986</f>
        <v>0.22802384667706957</v>
      </c>
      <c r="AS115" s="21">
        <f t="shared" ref="AS115:AX115" si="28">AS114/49986</f>
        <v>9.4246388988916893E-2</v>
      </c>
      <c r="AT115" s="21">
        <f t="shared" si="28"/>
        <v>0.11087104389228984</v>
      </c>
      <c r="AU115" s="21">
        <f t="shared" si="28"/>
        <v>2.6367382867202818E-2</v>
      </c>
      <c r="AV115" s="21">
        <f t="shared" si="28"/>
        <v>1.4944184371624055E-2</v>
      </c>
      <c r="AW115" s="21">
        <f t="shared" si="28"/>
        <v>1.3543792261833313E-2</v>
      </c>
      <c r="AX115" s="21">
        <f t="shared" si="28"/>
        <v>5.4855359500660186E-2</v>
      </c>
    </row>
    <row r="116" spans="1:50">
      <c r="A116" s="8"/>
      <c r="B116" s="3" t="s">
        <v>521</v>
      </c>
      <c r="C116" s="9">
        <v>42551</v>
      </c>
      <c r="D116" s="10">
        <v>12755</v>
      </c>
      <c r="E116" s="10">
        <v>5069</v>
      </c>
      <c r="F116" s="10">
        <v>1683</v>
      </c>
      <c r="G116" s="10">
        <v>1323</v>
      </c>
      <c r="H116" s="10">
        <v>771</v>
      </c>
      <c r="I116" s="10">
        <v>1008</v>
      </c>
      <c r="J116" s="10">
        <v>3102</v>
      </c>
      <c r="K116" s="9">
        <v>42968</v>
      </c>
      <c r="L116" s="10">
        <v>12015</v>
      </c>
      <c r="M116" s="10">
        <v>4912</v>
      </c>
      <c r="N116" s="10">
        <v>2293</v>
      </c>
      <c r="O116" s="10">
        <v>1317</v>
      </c>
      <c r="P116" s="10">
        <v>896</v>
      </c>
      <c r="Q116" s="10">
        <v>958</v>
      </c>
      <c r="R116" s="10">
        <v>3171</v>
      </c>
      <c r="S116" s="9">
        <v>45758</v>
      </c>
      <c r="T116" s="10">
        <v>12894</v>
      </c>
      <c r="U116" s="10">
        <v>4977</v>
      </c>
      <c r="V116" s="10">
        <v>3281</v>
      </c>
      <c r="W116" s="10">
        <v>1317</v>
      </c>
      <c r="X116" s="10">
        <v>854</v>
      </c>
      <c r="Y116" s="10">
        <v>843</v>
      </c>
      <c r="Z116" s="10">
        <v>3014</v>
      </c>
      <c r="AA116" s="9">
        <v>47279</v>
      </c>
      <c r="AB116" s="10">
        <v>13051</v>
      </c>
      <c r="AC116" s="10">
        <v>5025</v>
      </c>
      <c r="AD116" s="10">
        <v>3776</v>
      </c>
      <c r="AE116" s="10">
        <v>1344</v>
      </c>
      <c r="AF116" s="10">
        <v>918</v>
      </c>
      <c r="AG116" s="10">
        <v>797</v>
      </c>
      <c r="AH116" s="10">
        <v>3059</v>
      </c>
      <c r="AI116" s="9">
        <v>47786</v>
      </c>
      <c r="AJ116" s="10">
        <v>11935</v>
      </c>
      <c r="AK116" s="10">
        <v>5137</v>
      </c>
      <c r="AL116" s="10">
        <v>4373</v>
      </c>
      <c r="AM116" s="10">
        <v>1288</v>
      </c>
      <c r="AN116" s="10">
        <v>893</v>
      </c>
      <c r="AO116" s="10">
        <v>705</v>
      </c>
      <c r="AP116" s="10">
        <v>2886</v>
      </c>
      <c r="AQ116" s="9">
        <v>49986</v>
      </c>
      <c r="AR116" s="10">
        <v>11398</v>
      </c>
      <c r="AS116" s="10">
        <v>4711</v>
      </c>
      <c r="AT116" s="10">
        <v>5542</v>
      </c>
      <c r="AU116" s="10">
        <v>1318</v>
      </c>
      <c r="AV116" s="10">
        <v>747</v>
      </c>
      <c r="AW116" s="10">
        <v>677</v>
      </c>
      <c r="AX116" s="10">
        <v>2742</v>
      </c>
    </row>
    <row r="117" spans="1:50">
      <c r="A117" s="8"/>
      <c r="B117" s="3" t="s">
        <v>523</v>
      </c>
      <c r="D117" s="13">
        <v>0.29975793753378299</v>
      </c>
      <c r="E117" s="13">
        <v>0.11912763507320627</v>
      </c>
      <c r="F117" s="13">
        <v>3.9552536955653216E-2</v>
      </c>
      <c r="G117" s="13">
        <v>3.1092101243214026E-2</v>
      </c>
      <c r="H117" s="13">
        <v>1.8119433150807267E-2</v>
      </c>
      <c r="I117" s="13">
        <v>2.3689219994829733E-2</v>
      </c>
      <c r="J117" s="13">
        <v>7.2900754388851019E-2</v>
      </c>
      <c r="L117" s="13">
        <v>0.27962669893874509</v>
      </c>
      <c r="M117" s="13">
        <v>0.11431763172593558</v>
      </c>
      <c r="N117" s="13">
        <v>5.3365295103332711E-2</v>
      </c>
      <c r="O117" s="13">
        <v>3.0650716812511636E-2</v>
      </c>
      <c r="P117" s="13">
        <v>2.0852727611245576E-2</v>
      </c>
      <c r="Q117" s="13">
        <v>2.2295661887916589E-2</v>
      </c>
      <c r="R117" s="13">
        <v>7.3799106311673801E-2</v>
      </c>
      <c r="T117" s="13">
        <v>0.28178679138074214</v>
      </c>
      <c r="U117" s="13">
        <v>0.10876786572839722</v>
      </c>
      <c r="V117" s="13">
        <v>7.1703308711045063E-2</v>
      </c>
      <c r="W117" s="13">
        <v>2.8781852353686788E-2</v>
      </c>
      <c r="X117" s="13">
        <v>1.8663403120765767E-2</v>
      </c>
      <c r="Y117" s="13">
        <v>1.8423007998601339E-2</v>
      </c>
      <c r="Z117" s="13">
        <v>6.5868263473053898E-2</v>
      </c>
      <c r="AB117" s="13">
        <v>0.27604221747498892</v>
      </c>
      <c r="AC117" s="13">
        <v>0.10628397385731508</v>
      </c>
      <c r="AD117" s="13">
        <v>7.9866325429894885E-2</v>
      </c>
      <c r="AE117" s="13">
        <v>2.8426997186911735E-2</v>
      </c>
      <c r="AF117" s="13">
        <v>1.941665432856025E-2</v>
      </c>
      <c r="AG117" s="13">
        <v>1.685737854015525E-2</v>
      </c>
      <c r="AH117" s="13">
        <v>6.4701030055627232E-2</v>
      </c>
      <c r="AJ117" s="13">
        <v>0.2497593437408446</v>
      </c>
      <c r="AK117" s="13">
        <v>0.10750010463315615</v>
      </c>
      <c r="AL117" s="13">
        <v>9.151215837274515E-2</v>
      </c>
      <c r="AM117" s="13">
        <v>2.6953501025404929E-2</v>
      </c>
      <c r="AN117" s="13">
        <v>1.8687481689197673E-2</v>
      </c>
      <c r="AO117" s="13">
        <v>1.4753275017787637E-2</v>
      </c>
      <c r="AP117" s="13">
        <v>6.0394257732390239E-2</v>
      </c>
      <c r="AR117" s="13">
        <v>0.22802384667706957</v>
      </c>
      <c r="AS117" s="13">
        <v>9.4246388988916893E-2</v>
      </c>
      <c r="AT117" s="13">
        <v>0.11087104389228984</v>
      </c>
      <c r="AU117" s="13">
        <v>2.6367382867202818E-2</v>
      </c>
      <c r="AV117" s="13">
        <v>1.4944184371624055E-2</v>
      </c>
      <c r="AW117" s="13">
        <v>1.3543792261833313E-2</v>
      </c>
      <c r="AX117" s="13">
        <v>5.4855359500660186E-2</v>
      </c>
    </row>
  </sheetData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17"/>
  <sheetViews>
    <sheetView tabSelected="1" topLeftCell="B1" zoomScale="90" zoomScaleNormal="90" zoomScalePageLayoutView="90" workbookViewId="0">
      <pane xSplit="1" ySplit="2" topLeftCell="G3" activePane="bottomRight" state="frozenSplit"/>
      <selection activeCell="B1" sqref="B1"/>
      <selection pane="topRight" activeCell="C1" sqref="C1"/>
      <selection pane="bottomLeft" activeCell="B3" sqref="B3"/>
      <selection pane="bottomRight" activeCell="G6" sqref="G6"/>
    </sheetView>
  </sheetViews>
  <sheetFormatPr baseColWidth="10" defaultColWidth="18.83203125" defaultRowHeight="14" x14ac:dyDescent="0"/>
  <cols>
    <col min="1" max="1" width="10" style="11" hidden="1" customWidth="1"/>
    <col min="2" max="2" width="32.33203125" style="5" customWidth="1"/>
    <col min="3" max="3" width="18.83203125" style="9"/>
    <col min="4" max="10" width="18.83203125" style="24"/>
    <col min="11" max="11" width="18.83203125" style="9"/>
    <col min="12" max="18" width="18.83203125" style="24"/>
    <col min="19" max="19" width="18.83203125" style="9"/>
    <col min="20" max="26" width="18.83203125" style="24"/>
    <col min="27" max="27" width="18.83203125" style="9"/>
    <col min="28" max="34" width="18.83203125" style="24"/>
    <col min="35" max="35" width="18.83203125" style="9"/>
    <col min="36" max="42" width="18.83203125" style="24"/>
    <col min="43" max="43" width="18.83203125" style="12"/>
    <col min="44" max="49" width="18.83203125" style="24"/>
    <col min="50" max="16384" width="18.83203125" style="11"/>
  </cols>
  <sheetData>
    <row r="1" spans="1:51">
      <c r="A1" s="8" t="s">
        <v>0</v>
      </c>
      <c r="B1" s="3" t="s">
        <v>1</v>
      </c>
      <c r="C1" s="9" t="s">
        <v>514</v>
      </c>
      <c r="D1" s="10" t="s">
        <v>462</v>
      </c>
      <c r="E1" s="10" t="s">
        <v>479</v>
      </c>
      <c r="F1" s="10" t="s">
        <v>502</v>
      </c>
      <c r="G1" s="10" t="s">
        <v>490</v>
      </c>
      <c r="H1" s="10" t="s">
        <v>496</v>
      </c>
      <c r="I1" s="10" t="s">
        <v>508</v>
      </c>
      <c r="J1" s="10" t="s">
        <v>522</v>
      </c>
      <c r="K1" s="9" t="s">
        <v>515</v>
      </c>
      <c r="L1" s="10" t="s">
        <v>463</v>
      </c>
      <c r="M1" s="10" t="s">
        <v>485</v>
      </c>
      <c r="N1" s="10" t="s">
        <v>503</v>
      </c>
      <c r="O1" s="10" t="s">
        <v>491</v>
      </c>
      <c r="P1" s="10" t="s">
        <v>497</v>
      </c>
      <c r="Q1" s="10" t="s">
        <v>509</v>
      </c>
      <c r="R1" s="10" t="s">
        <v>524</v>
      </c>
      <c r="S1" s="9" t="s">
        <v>516</v>
      </c>
      <c r="T1" s="10" t="s">
        <v>464</v>
      </c>
      <c r="U1" s="10" t="s">
        <v>486</v>
      </c>
      <c r="V1" s="10" t="s">
        <v>504</v>
      </c>
      <c r="W1" s="10" t="s">
        <v>492</v>
      </c>
      <c r="X1" s="10" t="s">
        <v>498</v>
      </c>
      <c r="Y1" s="10" t="s">
        <v>510</v>
      </c>
      <c r="Z1" s="10" t="s">
        <v>525</v>
      </c>
      <c r="AA1" s="9" t="s">
        <v>517</v>
      </c>
      <c r="AB1" s="10" t="s">
        <v>465</v>
      </c>
      <c r="AC1" s="10" t="s">
        <v>487</v>
      </c>
      <c r="AD1" s="10" t="s">
        <v>505</v>
      </c>
      <c r="AE1" s="10" t="s">
        <v>493</v>
      </c>
      <c r="AF1" s="10" t="s">
        <v>499</v>
      </c>
      <c r="AG1" s="10" t="s">
        <v>511</v>
      </c>
      <c r="AH1" s="10" t="s">
        <v>526</v>
      </c>
      <c r="AI1" s="9" t="s">
        <v>518</v>
      </c>
      <c r="AJ1" s="10" t="s">
        <v>466</v>
      </c>
      <c r="AK1" s="10" t="s">
        <v>488</v>
      </c>
      <c r="AL1" s="10" t="s">
        <v>506</v>
      </c>
      <c r="AM1" s="10" t="s">
        <v>494</v>
      </c>
      <c r="AN1" s="10" t="s">
        <v>500</v>
      </c>
      <c r="AO1" s="10" t="s">
        <v>512</v>
      </c>
      <c r="AP1" s="10" t="s">
        <v>527</v>
      </c>
      <c r="AQ1" s="9" t="s">
        <v>519</v>
      </c>
      <c r="AR1" s="10" t="s">
        <v>467</v>
      </c>
      <c r="AS1" s="10" t="s">
        <v>489</v>
      </c>
      <c r="AT1" s="10" t="s">
        <v>507</v>
      </c>
      <c r="AU1" s="10" t="s">
        <v>495</v>
      </c>
      <c r="AV1" s="10" t="s">
        <v>501</v>
      </c>
      <c r="AW1" s="10" t="s">
        <v>513</v>
      </c>
      <c r="AX1" s="10" t="s">
        <v>528</v>
      </c>
      <c r="AY1" s="11" t="s">
        <v>529</v>
      </c>
    </row>
    <row r="2" spans="1:51" hidden="1">
      <c r="A2" s="10" t="s">
        <v>360</v>
      </c>
      <c r="B2" s="4" t="s">
        <v>361</v>
      </c>
      <c r="D2" s="10"/>
      <c r="E2" s="10"/>
      <c r="F2" s="10"/>
      <c r="G2" s="10"/>
      <c r="H2" s="10"/>
      <c r="I2" s="10"/>
      <c r="J2" s="10"/>
      <c r="L2" s="10"/>
      <c r="M2" s="10"/>
      <c r="N2" s="10"/>
      <c r="O2" s="10"/>
      <c r="P2" s="10"/>
      <c r="Q2" s="10"/>
      <c r="R2" s="10"/>
      <c r="T2" s="10"/>
      <c r="U2" s="10"/>
      <c r="V2" s="10"/>
      <c r="W2" s="10"/>
      <c r="X2" s="10"/>
      <c r="Y2" s="10"/>
      <c r="Z2" s="10"/>
      <c r="AB2" s="10"/>
      <c r="AC2" s="10"/>
      <c r="AD2" s="10"/>
      <c r="AE2" s="10"/>
      <c r="AF2" s="10"/>
      <c r="AG2" s="10"/>
      <c r="AH2" s="10"/>
      <c r="AJ2" s="10"/>
      <c r="AK2" s="10"/>
      <c r="AL2" s="10"/>
      <c r="AM2" s="10"/>
      <c r="AN2" s="10"/>
      <c r="AO2" s="10"/>
      <c r="AP2" s="10"/>
      <c r="AR2" s="10"/>
      <c r="AS2" s="10"/>
      <c r="AT2" s="10"/>
      <c r="AU2" s="10"/>
      <c r="AV2" s="10"/>
      <c r="AW2" s="10"/>
      <c r="AX2" s="8"/>
    </row>
    <row r="3" spans="1:51">
      <c r="A3" s="8">
        <v>218441</v>
      </c>
      <c r="B3" s="3" t="s">
        <v>190</v>
      </c>
      <c r="C3" s="9">
        <v>234</v>
      </c>
      <c r="D3" s="13">
        <f>simplified!D62/percentages!C62</f>
        <v>0.12363636363636364</v>
      </c>
      <c r="E3" s="13">
        <f>simplified!E62/C3</f>
        <v>0.17094017094017094</v>
      </c>
      <c r="F3" s="13">
        <f>simplified!F62/C3</f>
        <v>0</v>
      </c>
      <c r="G3" s="13">
        <f>simplified!G62/C3</f>
        <v>3.4188034188034191E-2</v>
      </c>
      <c r="H3" s="13">
        <f>simplified!H62/C3</f>
        <v>0</v>
      </c>
      <c r="I3" s="13">
        <f>simplified!I62/C3</f>
        <v>0.29914529914529914</v>
      </c>
      <c r="J3" s="13">
        <f>simplified!J62/C3</f>
        <v>0.33333333333333331</v>
      </c>
      <c r="K3" s="9">
        <v>277</v>
      </c>
      <c r="L3" s="13">
        <f>simplified!L62/K3</f>
        <v>0.18050541516245489</v>
      </c>
      <c r="M3" s="13">
        <f>simplified!M62/K3</f>
        <v>0.23465703971119134</v>
      </c>
      <c r="N3" s="13">
        <f>simplified!N62/K3</f>
        <v>0</v>
      </c>
      <c r="O3" s="13">
        <f>simplified!O62/K3</f>
        <v>1.8050541516245487E-2</v>
      </c>
      <c r="P3" s="13">
        <f>simplified!P62/K3</f>
        <v>3.2490974729241874E-2</v>
      </c>
      <c r="Q3" s="13">
        <f>simplified!Q62/K3</f>
        <v>0.10469314079422383</v>
      </c>
      <c r="R3" s="13">
        <f>simplified!R62/K3</f>
        <v>0.1552346570397112</v>
      </c>
      <c r="S3" s="9">
        <v>320</v>
      </c>
      <c r="T3" s="13">
        <f>simplified!T62/S3</f>
        <v>0.22500000000000001</v>
      </c>
      <c r="U3" s="13">
        <f>simplified!U62/S3</f>
        <v>0.13437499999999999</v>
      </c>
      <c r="V3" s="13">
        <f>simplified!V62/S3</f>
        <v>0</v>
      </c>
      <c r="W3" s="13">
        <f>simplified!W62/S3</f>
        <v>4.3749999999999997E-2</v>
      </c>
      <c r="X3" s="13">
        <f>simplified!X62/S3</f>
        <v>2.8125000000000001E-2</v>
      </c>
      <c r="Y3" s="13">
        <f>simplified!Y62/S3</f>
        <v>0</v>
      </c>
      <c r="Z3" s="13">
        <f>simplified!Z62/S3</f>
        <v>7.1874999999999994E-2</v>
      </c>
      <c r="AA3" s="9">
        <v>347</v>
      </c>
      <c r="AB3" s="13">
        <f>simplified!AB62/AA3</f>
        <v>0.1930835734870317</v>
      </c>
      <c r="AC3" s="13">
        <f>simplified!AC62/AA3</f>
        <v>0.17867435158501441</v>
      </c>
      <c r="AD3" s="13">
        <f>simplified!AD62/AA3</f>
        <v>0</v>
      </c>
      <c r="AE3" s="13">
        <f>simplified!AE62/AA3</f>
        <v>4.0345821325648415E-2</v>
      </c>
      <c r="AF3" s="13">
        <f>simplified!AF62/AA3</f>
        <v>3.1700288184438041E-2</v>
      </c>
      <c r="AG3" s="13">
        <f>simplified!AG62/AA3</f>
        <v>0</v>
      </c>
      <c r="AH3" s="13">
        <f>simplified!AH62/AA3</f>
        <v>7.2046109510086456E-2</v>
      </c>
      <c r="AI3" s="9">
        <v>389</v>
      </c>
      <c r="AJ3" s="13">
        <f>simplified!AJ62/AI3</f>
        <v>0.15938303341902313</v>
      </c>
      <c r="AK3" s="13">
        <f>simplified!AK62/AI3</f>
        <v>0.13110539845758354</v>
      </c>
      <c r="AL3" s="13">
        <f>simplified!AL62/AI3</f>
        <v>0</v>
      </c>
      <c r="AM3" s="13">
        <f>simplified!AM62/AI3</f>
        <v>3.8560411311053984E-2</v>
      </c>
      <c r="AN3" s="13">
        <f>simplified!AN62/AI3</f>
        <v>3.0848329048843187E-2</v>
      </c>
      <c r="AO3" s="13">
        <f>simplified!AO62/AI3</f>
        <v>0</v>
      </c>
      <c r="AP3" s="13">
        <f>simplified!AP62/AI3</f>
        <v>6.9408740359897178E-2</v>
      </c>
      <c r="AQ3" s="12">
        <v>404</v>
      </c>
      <c r="AR3" s="13">
        <f>simplified!AR62/AQ3</f>
        <v>0.15346534653465346</v>
      </c>
      <c r="AS3" s="13">
        <f>simplified!AS62/AQ3</f>
        <v>0.14108910891089108</v>
      </c>
      <c r="AT3" s="13">
        <f>simplified!AT62/AQ3</f>
        <v>0</v>
      </c>
      <c r="AU3" s="13">
        <f>simplified!AU62/AQ3</f>
        <v>3.2178217821782179E-2</v>
      </c>
      <c r="AV3" s="13">
        <f>simplified!AV62/AQ3</f>
        <v>1.7326732673267328E-2</v>
      </c>
      <c r="AW3" s="13">
        <f>simplified!AW62/AQ3</f>
        <v>0</v>
      </c>
      <c r="AX3" s="13">
        <f>simplified!AX62/AQ3</f>
        <v>4.9504950495049507E-2</v>
      </c>
      <c r="AY3" s="25">
        <f>AX3-J3</f>
        <v>-0.28382838283828382</v>
      </c>
    </row>
    <row r="4" spans="1:51">
      <c r="A4" s="8">
        <v>165936</v>
      </c>
      <c r="B4" s="3" t="s">
        <v>162</v>
      </c>
      <c r="C4" s="9">
        <v>483</v>
      </c>
      <c r="D4" s="13">
        <f>simplified!D35/percentages!C35</f>
        <v>0.12994350282485875</v>
      </c>
      <c r="E4" s="13">
        <f>simplified!E35/C4</f>
        <v>9.1097308488612833E-2</v>
      </c>
      <c r="F4" s="13">
        <f>simplified!F35/C4</f>
        <v>0</v>
      </c>
      <c r="G4" s="13">
        <f>simplified!G35/C4</f>
        <v>0.11180124223602485</v>
      </c>
      <c r="H4" s="13">
        <f>simplified!H35/C4</f>
        <v>6.0041407867494824E-2</v>
      </c>
      <c r="I4" s="13">
        <f>simplified!I35/C4</f>
        <v>7.6604554865424432E-2</v>
      </c>
      <c r="J4" s="13">
        <f>simplified!J35/C4</f>
        <v>0.2484472049689441</v>
      </c>
      <c r="K4" s="9">
        <v>487</v>
      </c>
      <c r="L4" s="13">
        <f>simplified!L35/K4</f>
        <v>8.0082135523613956E-2</v>
      </c>
      <c r="M4" s="13">
        <f>simplified!M35/K4</f>
        <v>8.6242299794661192E-2</v>
      </c>
      <c r="N4" s="13">
        <f>simplified!N35/K4</f>
        <v>0</v>
      </c>
      <c r="O4" s="13">
        <f>simplified!O35/K4</f>
        <v>9.2402464065708415E-2</v>
      </c>
      <c r="P4" s="13">
        <f>simplified!P35/K4</f>
        <v>6.7761806981519512E-2</v>
      </c>
      <c r="Q4" s="13">
        <f>simplified!Q35/K4</f>
        <v>9.034907597535935E-2</v>
      </c>
      <c r="R4" s="13">
        <f>simplified!R35/K4</f>
        <v>0.25051334702258726</v>
      </c>
      <c r="S4" s="9">
        <v>408</v>
      </c>
      <c r="T4" s="13">
        <f>simplified!T35/S4</f>
        <v>9.5588235294117641E-2</v>
      </c>
      <c r="U4" s="13">
        <f>simplified!U35/S4</f>
        <v>8.8235294117647065E-2</v>
      </c>
      <c r="V4" s="13">
        <f>simplified!V35/S4</f>
        <v>0</v>
      </c>
      <c r="W4" s="13">
        <f>simplified!W35/S4</f>
        <v>0.10784313725490197</v>
      </c>
      <c r="X4" s="13">
        <f>simplified!X35/S4</f>
        <v>4.4117647058823532E-2</v>
      </c>
      <c r="Y4" s="13">
        <f>simplified!Y35/S4</f>
        <v>7.8431372549019607E-2</v>
      </c>
      <c r="Z4" s="13">
        <f>simplified!Z35/S4</f>
        <v>0.23039215686274508</v>
      </c>
      <c r="AA4" s="9">
        <v>451</v>
      </c>
      <c r="AB4" s="13">
        <f>simplified!AB35/AA4</f>
        <v>0.11751662971175167</v>
      </c>
      <c r="AC4" s="13">
        <f>simplified!AC35/AA4</f>
        <v>8.6474501108647447E-2</v>
      </c>
      <c r="AD4" s="13">
        <f>simplified!AD35/AA4</f>
        <v>0</v>
      </c>
      <c r="AE4" s="13">
        <f>simplified!AE35/AA4</f>
        <v>9.7560975609756101E-2</v>
      </c>
      <c r="AF4" s="13">
        <f>simplified!AF35/AA4</f>
        <v>6.6518847006651879E-2</v>
      </c>
      <c r="AG4" s="13">
        <f>simplified!AG35/AA4</f>
        <v>8.4257206208425722E-2</v>
      </c>
      <c r="AH4" s="13">
        <f>simplified!AH35/AA4</f>
        <v>0.24833702882483372</v>
      </c>
      <c r="AI4" s="9">
        <v>421</v>
      </c>
      <c r="AJ4" s="13">
        <f>simplified!AJ35/AI4</f>
        <v>0.12114014251781473</v>
      </c>
      <c r="AK4" s="13">
        <f>simplified!AK35/AI4</f>
        <v>8.7885985748218529E-2</v>
      </c>
      <c r="AL4" s="13">
        <f>simplified!AL35/AI4</f>
        <v>0</v>
      </c>
      <c r="AM4" s="13">
        <f>simplified!AM35/AI4</f>
        <v>4.9881235154394299E-2</v>
      </c>
      <c r="AN4" s="13">
        <f>simplified!AN35/AI4</f>
        <v>6.413301662707839E-2</v>
      </c>
      <c r="AO4" s="13">
        <f>simplified!AO35/AI4</f>
        <v>5.4631828978622329E-2</v>
      </c>
      <c r="AP4" s="13">
        <f>simplified!AP35/AI4</f>
        <v>0.16864608076009502</v>
      </c>
      <c r="AQ4" s="12">
        <v>378</v>
      </c>
      <c r="AR4" s="13">
        <f>simplified!AR35/AQ4</f>
        <v>0.13227513227513227</v>
      </c>
      <c r="AS4" s="13">
        <f>simplified!AS35/AQ4</f>
        <v>6.6137566137566134E-2</v>
      </c>
      <c r="AT4" s="13">
        <f>simplified!AT35/AQ4</f>
        <v>0</v>
      </c>
      <c r="AU4" s="13">
        <f>simplified!AU35/AQ4</f>
        <v>6.6137566137566134E-2</v>
      </c>
      <c r="AV4" s="13">
        <f>simplified!AV35/AQ4</f>
        <v>3.439153439153439E-2</v>
      </c>
      <c r="AW4" s="13">
        <f>simplified!AW35/AQ4</f>
        <v>6.0846560846560843E-2</v>
      </c>
      <c r="AX4" s="13">
        <f>simplified!AX35/AQ4</f>
        <v>0.16137566137566137</v>
      </c>
      <c r="AY4" s="25">
        <f>AX4-J4</f>
        <v>-8.707154359328273E-2</v>
      </c>
    </row>
    <row r="5" spans="1:51">
      <c r="A5" s="8">
        <v>125727</v>
      </c>
      <c r="B5" s="3" t="s">
        <v>230</v>
      </c>
      <c r="C5" s="9">
        <v>350</v>
      </c>
      <c r="D5" s="13">
        <f>simplified!D97/percentages!C97</f>
        <v>0</v>
      </c>
      <c r="E5" s="13">
        <f>simplified!E97/C5</f>
        <v>0</v>
      </c>
      <c r="F5" s="13">
        <f>simplified!F97/C5</f>
        <v>0</v>
      </c>
      <c r="G5" s="13">
        <f>simplified!G97/C5</f>
        <v>0.10571428571428572</v>
      </c>
      <c r="H5" s="13">
        <f>simplified!H97/C5</f>
        <v>0.04</v>
      </c>
      <c r="I5" s="13">
        <f>simplified!I97/C5</f>
        <v>7.7142857142857138E-2</v>
      </c>
      <c r="J5" s="13">
        <f>simplified!J97/C5</f>
        <v>0.22285714285714286</v>
      </c>
      <c r="K5" s="9">
        <v>377</v>
      </c>
      <c r="L5" s="13">
        <f>simplified!L97/K5</f>
        <v>0</v>
      </c>
      <c r="M5" s="13">
        <f>simplified!M97/K5</f>
        <v>0</v>
      </c>
      <c r="N5" s="13">
        <f>simplified!N97/K5</f>
        <v>0</v>
      </c>
      <c r="O5" s="13">
        <f>simplified!O97/K5</f>
        <v>9.5490716180371346E-2</v>
      </c>
      <c r="P5" s="13">
        <f>simplified!P97/K5</f>
        <v>3.7135278514588858E-2</v>
      </c>
      <c r="Q5" s="13">
        <f>simplified!Q97/K5</f>
        <v>5.5702917771883291E-2</v>
      </c>
      <c r="R5" s="13">
        <f>simplified!R97/K5</f>
        <v>0.1883289124668435</v>
      </c>
      <c r="S5" s="9">
        <v>328</v>
      </c>
      <c r="T5" s="13">
        <f>simplified!T97/S5</f>
        <v>0.10670731707317073</v>
      </c>
      <c r="U5" s="13">
        <f>simplified!U97/S5</f>
        <v>0</v>
      </c>
      <c r="V5" s="13">
        <f>simplified!V97/S5</f>
        <v>0</v>
      </c>
      <c r="W5" s="13">
        <f>simplified!W97/S5</f>
        <v>0.10060975609756098</v>
      </c>
      <c r="X5" s="13">
        <f>simplified!X97/S5</f>
        <v>3.6585365853658534E-2</v>
      </c>
      <c r="Y5" s="13">
        <f>simplified!Y97/S5</f>
        <v>4.573170731707317E-2</v>
      </c>
      <c r="Z5" s="13">
        <f>simplified!Z97/S5</f>
        <v>0.18292682926829268</v>
      </c>
      <c r="AA5" s="9">
        <v>344</v>
      </c>
      <c r="AB5" s="13">
        <f>simplified!AB97/AA5</f>
        <v>0.14825581395348839</v>
      </c>
      <c r="AC5" s="13">
        <f>simplified!AC97/AA5</f>
        <v>0</v>
      </c>
      <c r="AD5" s="13">
        <f>simplified!AD97/AA5</f>
        <v>0</v>
      </c>
      <c r="AE5" s="13">
        <f>simplified!AE97/AA5</f>
        <v>0.11627906976744186</v>
      </c>
      <c r="AF5" s="13">
        <f>simplified!AF97/AA5</f>
        <v>2.3255813953488372E-2</v>
      </c>
      <c r="AG5" s="13">
        <f>simplified!AG97/AA5</f>
        <v>8.1395348837209308E-2</v>
      </c>
      <c r="AH5" s="13">
        <f>simplified!AH97/AA5</f>
        <v>0.22093023255813954</v>
      </c>
      <c r="AI5" s="9">
        <v>357</v>
      </c>
      <c r="AJ5" s="13">
        <f>simplified!AJ97/AI5</f>
        <v>0.12324929971988796</v>
      </c>
      <c r="AK5" s="13">
        <f>simplified!AK97/AI5</f>
        <v>0</v>
      </c>
      <c r="AL5" s="13">
        <f>simplified!AL97/AI5</f>
        <v>0</v>
      </c>
      <c r="AM5" s="13">
        <f>simplified!AM97/AI5</f>
        <v>7.2829131652661069E-2</v>
      </c>
      <c r="AN5" s="13">
        <f>simplified!AN97/AI5</f>
        <v>3.6414565826330535E-2</v>
      </c>
      <c r="AO5" s="13">
        <f>simplified!AO97/AI5</f>
        <v>6.7226890756302518E-2</v>
      </c>
      <c r="AP5" s="13">
        <f>simplified!AP97/AI5</f>
        <v>0.17647058823529413</v>
      </c>
      <c r="AQ5" s="12">
        <v>388</v>
      </c>
      <c r="AR5" s="13">
        <f>simplified!AR97/AQ5</f>
        <v>0.12371134020618557</v>
      </c>
      <c r="AS5" s="13">
        <f>simplified!AS97/AQ5</f>
        <v>0</v>
      </c>
      <c r="AT5" s="13">
        <f>simplified!AT97/AQ5</f>
        <v>0</v>
      </c>
      <c r="AU5" s="13">
        <f>simplified!AU97/AQ5</f>
        <v>8.7628865979381437E-2</v>
      </c>
      <c r="AV5" s="13">
        <f>simplified!AV97/AQ5</f>
        <v>3.0927835051546393E-2</v>
      </c>
      <c r="AW5" s="13">
        <f>simplified!AW97/AQ5</f>
        <v>4.3814432989690719E-2</v>
      </c>
      <c r="AX5" s="13">
        <f>simplified!AX97/AQ5</f>
        <v>0.16237113402061856</v>
      </c>
      <c r="AY5" s="25">
        <f>AX5-J5</f>
        <v>-6.0486008836524302E-2</v>
      </c>
    </row>
    <row r="6" spans="1:51">
      <c r="A6" s="8">
        <v>156213</v>
      </c>
      <c r="B6" s="3" t="s">
        <v>128</v>
      </c>
      <c r="C6" s="9">
        <v>267</v>
      </c>
      <c r="D6" s="13">
        <f>simplified!D5/percentages!C5</f>
        <v>5.1428571428571428E-2</v>
      </c>
      <c r="E6" s="13">
        <f>simplified!E5/C6</f>
        <v>7.4906367041198504E-2</v>
      </c>
      <c r="F6" s="13">
        <f>simplified!F5/C6</f>
        <v>0</v>
      </c>
      <c r="G6" s="13">
        <f>simplified!G5/C6</f>
        <v>0.12734082397003746</v>
      </c>
      <c r="H6" s="13">
        <f>simplified!H5/C6</f>
        <v>6.3670411985018729E-2</v>
      </c>
      <c r="I6" s="13">
        <f>simplified!I5/C6</f>
        <v>2.247191011235955E-2</v>
      </c>
      <c r="J6" s="13">
        <f>simplified!J5/C6</f>
        <v>0.21348314606741572</v>
      </c>
      <c r="K6" s="9">
        <v>287</v>
      </c>
      <c r="L6" s="13">
        <f>simplified!L5/K6</f>
        <v>8.0139372822299645E-2</v>
      </c>
      <c r="M6" s="13">
        <f>simplified!M5/K6</f>
        <v>0.10104529616724739</v>
      </c>
      <c r="N6" s="13">
        <f>simplified!N5/K6</f>
        <v>0</v>
      </c>
      <c r="O6" s="13">
        <f>simplified!O5/K6</f>
        <v>9.4076655052264813E-2</v>
      </c>
      <c r="P6" s="13">
        <f>simplified!P5/K6</f>
        <v>3.484320557491289E-2</v>
      </c>
      <c r="Q6" s="13">
        <f>simplified!Q5/K6</f>
        <v>2.7874564459930314E-2</v>
      </c>
      <c r="R6" s="13">
        <f>simplified!R5/K6</f>
        <v>0.156794425087108</v>
      </c>
      <c r="S6" s="9">
        <v>242</v>
      </c>
      <c r="T6" s="13">
        <f>simplified!T5/S6</f>
        <v>0.10743801652892562</v>
      </c>
      <c r="U6" s="13">
        <f>simplified!U5/S6</f>
        <v>9.5041322314049589E-2</v>
      </c>
      <c r="V6" s="13">
        <f>simplified!V5/S6</f>
        <v>0</v>
      </c>
      <c r="W6" s="13">
        <f>simplified!W5/S6</f>
        <v>8.6776859504132234E-2</v>
      </c>
      <c r="X6" s="13">
        <f>simplified!X5/S6</f>
        <v>5.7851239669421489E-2</v>
      </c>
      <c r="Y6" s="13">
        <f>simplified!Y5/S6</f>
        <v>1.6528925619834711E-2</v>
      </c>
      <c r="Z6" s="13">
        <f>simplified!Z5/S6</f>
        <v>0.16115702479338842</v>
      </c>
      <c r="AA6" s="9">
        <v>316</v>
      </c>
      <c r="AB6" s="13">
        <f>simplified!AB5/AA6</f>
        <v>9.8101265822784806E-2</v>
      </c>
      <c r="AC6" s="13">
        <f>simplified!AC5/AA6</f>
        <v>0.16772151898734178</v>
      </c>
      <c r="AD6" s="13">
        <f>simplified!AD5/AA6</f>
        <v>0</v>
      </c>
      <c r="AE6" s="13">
        <f>simplified!AE5/AA6</f>
        <v>2.8481012658227847E-2</v>
      </c>
      <c r="AF6" s="13">
        <f>simplified!AF5/AA6</f>
        <v>5.0632911392405063E-2</v>
      </c>
      <c r="AG6" s="13">
        <f>simplified!AG5/AA6</f>
        <v>9.4936708860759497E-3</v>
      </c>
      <c r="AH6" s="13">
        <f>simplified!AH5/AA6</f>
        <v>8.8607594936708861E-2</v>
      </c>
      <c r="AI6" s="9">
        <v>263</v>
      </c>
      <c r="AJ6" s="13">
        <f>simplified!AJ5/AI6</f>
        <v>6.4638783269961975E-2</v>
      </c>
      <c r="AK6" s="13">
        <f>simplified!AK5/AI6</f>
        <v>0.13307984790874525</v>
      </c>
      <c r="AL6" s="13">
        <f>simplified!AL5/AI6</f>
        <v>0</v>
      </c>
      <c r="AM6" s="13">
        <f>simplified!AM5/AI6</f>
        <v>7.6045627376425853E-2</v>
      </c>
      <c r="AN6" s="13">
        <f>simplified!AN5/AI6</f>
        <v>3.8022813688212927E-2</v>
      </c>
      <c r="AO6" s="13">
        <f>simplified!AO5/AI6</f>
        <v>1.1406844106463879E-2</v>
      </c>
      <c r="AP6" s="13">
        <f>simplified!AP5/AI6</f>
        <v>0.12547528517110265</v>
      </c>
      <c r="AQ6" s="12">
        <v>302</v>
      </c>
      <c r="AR6" s="13">
        <f>simplified!AR5/AQ6</f>
        <v>0.11589403973509933</v>
      </c>
      <c r="AS6" s="13">
        <f>simplified!AS5/AQ6</f>
        <v>0.17218543046357615</v>
      </c>
      <c r="AT6" s="13">
        <f>simplified!AT5/AQ6</f>
        <v>0</v>
      </c>
      <c r="AU6" s="13">
        <f>simplified!AU5/AQ6</f>
        <v>4.9668874172185427E-2</v>
      </c>
      <c r="AV6" s="13">
        <f>simplified!AV5/AQ6</f>
        <v>1.3245033112582781E-2</v>
      </c>
      <c r="AW6" s="13">
        <f>simplified!AW5/AQ6</f>
        <v>0</v>
      </c>
      <c r="AX6" s="13">
        <f>simplified!AX5/AQ6</f>
        <v>6.2913907284768214E-2</v>
      </c>
      <c r="AY6" s="25">
        <f>AX6-J6</f>
        <v>-0.1505692387826475</v>
      </c>
    </row>
    <row r="7" spans="1:51">
      <c r="A7" s="8">
        <v>191676</v>
      </c>
      <c r="B7" s="3" t="s">
        <v>168</v>
      </c>
      <c r="C7" s="9">
        <v>412</v>
      </c>
      <c r="D7" s="13">
        <f>simplified!D41/percentages!C41</f>
        <v>0.52331606217616577</v>
      </c>
      <c r="E7" s="13">
        <f>simplified!E41/C7</f>
        <v>0.11893203883495146</v>
      </c>
      <c r="F7" s="13">
        <f>simplified!F41/C7</f>
        <v>0</v>
      </c>
      <c r="G7" s="13">
        <f>simplified!G41/C7</f>
        <v>9.7087378640776698E-2</v>
      </c>
      <c r="H7" s="13">
        <f>simplified!H41/C7</f>
        <v>1.9417475728155338E-2</v>
      </c>
      <c r="I7" s="13">
        <f>simplified!I41/C7</f>
        <v>8.9805825242718448E-2</v>
      </c>
      <c r="J7" s="13">
        <f>simplified!J41/C7</f>
        <v>0.20631067961165048</v>
      </c>
      <c r="K7" s="9">
        <v>423</v>
      </c>
      <c r="L7" s="13">
        <f>simplified!L41/K7</f>
        <v>0.25059101654846333</v>
      </c>
      <c r="M7" s="13">
        <f>simplified!M41/K7</f>
        <v>0.13711583924349882</v>
      </c>
      <c r="N7" s="13">
        <f>simplified!N41/K7</f>
        <v>0</v>
      </c>
      <c r="O7" s="13">
        <f>simplified!O41/K7</f>
        <v>9.6926713947990545E-2</v>
      </c>
      <c r="P7" s="13">
        <f>simplified!P41/K7</f>
        <v>1.4184397163120567E-2</v>
      </c>
      <c r="Q7" s="13">
        <f>simplified!Q41/K7</f>
        <v>8.9834515366430265E-2</v>
      </c>
      <c r="R7" s="13">
        <f>simplified!R41/K7</f>
        <v>0.20094562647754138</v>
      </c>
      <c r="S7" s="9">
        <v>415</v>
      </c>
      <c r="T7" s="13">
        <f>simplified!T41/S7</f>
        <v>0.27951807228915665</v>
      </c>
      <c r="U7" s="13">
        <f>simplified!U41/S7</f>
        <v>0.16867469879518071</v>
      </c>
      <c r="V7" s="13">
        <f>simplified!V41/S7</f>
        <v>0</v>
      </c>
      <c r="W7" s="13">
        <f>simplified!W41/S7</f>
        <v>6.0240963855421686E-2</v>
      </c>
      <c r="X7" s="13">
        <f>simplified!X41/S7</f>
        <v>2.4096385542168676E-2</v>
      </c>
      <c r="Y7" s="13">
        <f>simplified!Y41/S7</f>
        <v>3.8554216867469883E-2</v>
      </c>
      <c r="Z7" s="13">
        <f>simplified!Z41/S7</f>
        <v>0.12289156626506025</v>
      </c>
      <c r="AA7" s="9">
        <v>440</v>
      </c>
      <c r="AB7" s="13">
        <f>simplified!AB41/AA7</f>
        <v>0.21590909090909091</v>
      </c>
      <c r="AC7" s="13">
        <f>simplified!AC41/AA7</f>
        <v>0.15454545454545454</v>
      </c>
      <c r="AD7" s="13">
        <f>simplified!AD41/AA7</f>
        <v>0</v>
      </c>
      <c r="AE7" s="13">
        <f>simplified!AE41/AA7</f>
        <v>5.909090909090909E-2</v>
      </c>
      <c r="AF7" s="13">
        <f>simplified!AF41/AA7</f>
        <v>2.2727272727272728E-2</v>
      </c>
      <c r="AG7" s="13">
        <f>simplified!AG41/AA7</f>
        <v>7.4999999999999997E-2</v>
      </c>
      <c r="AH7" s="13">
        <f>simplified!AH41/AA7</f>
        <v>0.15681818181818183</v>
      </c>
      <c r="AI7" s="9">
        <v>403</v>
      </c>
      <c r="AJ7" s="13">
        <f>simplified!AJ41/AI7</f>
        <v>0.23076923076923078</v>
      </c>
      <c r="AK7" s="13">
        <f>simplified!AK41/AI7</f>
        <v>0.12903225806451613</v>
      </c>
      <c r="AL7" s="13">
        <f>simplified!AL41/AI7</f>
        <v>0</v>
      </c>
      <c r="AM7" s="13">
        <f>simplified!AM41/AI7</f>
        <v>0.11414392059553349</v>
      </c>
      <c r="AN7" s="13">
        <f>simplified!AN41/AI7</f>
        <v>2.2332506203473945E-2</v>
      </c>
      <c r="AO7" s="13">
        <f>simplified!AO41/AI7</f>
        <v>2.4813895781637717E-3</v>
      </c>
      <c r="AP7" s="13">
        <f>simplified!AP41/AI7</f>
        <v>0.13895781637717122</v>
      </c>
      <c r="AQ7" s="12">
        <v>369</v>
      </c>
      <c r="AR7" s="13">
        <f>simplified!AR41/AQ7</f>
        <v>0.21138211382113822</v>
      </c>
      <c r="AS7" s="13">
        <f>simplified!AS41/AQ7</f>
        <v>0.13821138211382114</v>
      </c>
      <c r="AT7" s="13">
        <f>simplified!AT41/AQ7</f>
        <v>0</v>
      </c>
      <c r="AU7" s="13">
        <f>simplified!AU41/AQ7</f>
        <v>7.3170731707317069E-2</v>
      </c>
      <c r="AV7" s="13">
        <f>simplified!AV41/AQ7</f>
        <v>1.6260162601626018E-2</v>
      </c>
      <c r="AW7" s="13">
        <f>simplified!AW41/AQ7</f>
        <v>8.130081300813009E-3</v>
      </c>
      <c r="AX7" s="13">
        <f>simplified!AX41/AQ7</f>
        <v>9.7560975609756101E-2</v>
      </c>
      <c r="AY7" s="25">
        <f>AX7-J7</f>
        <v>-0.10874970400189438</v>
      </c>
    </row>
    <row r="8" spans="1:51">
      <c r="A8" s="8">
        <v>155937</v>
      </c>
      <c r="B8" s="3" t="s">
        <v>213</v>
      </c>
      <c r="C8" s="9">
        <v>86</v>
      </c>
      <c r="D8" s="13">
        <f>simplified!D83/percentages!C83</f>
        <v>2.6845637583892617E-2</v>
      </c>
      <c r="E8" s="13">
        <f>simplified!E83/C8</f>
        <v>0.18604651162790697</v>
      </c>
      <c r="F8" s="13">
        <f>simplified!F83/C8</f>
        <v>0</v>
      </c>
      <c r="G8" s="13">
        <f>simplified!G83/C8</f>
        <v>3.4883720930232558E-2</v>
      </c>
      <c r="H8" s="13">
        <f>simplified!H83/C8</f>
        <v>9.3023255813953487E-2</v>
      </c>
      <c r="I8" s="13">
        <f>simplified!I83/C8</f>
        <v>6.9767441860465115E-2</v>
      </c>
      <c r="J8" s="13">
        <f>simplified!J83/C8</f>
        <v>0.19767441860465115</v>
      </c>
      <c r="K8" s="9">
        <v>83</v>
      </c>
      <c r="L8" s="13">
        <f>simplified!L83/K8</f>
        <v>0.20481927710843373</v>
      </c>
      <c r="M8" s="13">
        <f>simplified!M83/K8</f>
        <v>0.10843373493975904</v>
      </c>
      <c r="N8" s="13">
        <f>simplified!N83/K8</f>
        <v>0</v>
      </c>
      <c r="O8" s="13">
        <f>simplified!O83/K8</f>
        <v>7.2289156626506021E-2</v>
      </c>
      <c r="P8" s="13">
        <f>simplified!P83/K8</f>
        <v>3.614457831325301E-2</v>
      </c>
      <c r="Q8" s="13">
        <f>simplified!Q83/K8</f>
        <v>6.0240963855421686E-2</v>
      </c>
      <c r="R8" s="13">
        <f>simplified!R83/K8</f>
        <v>0.16867469879518071</v>
      </c>
      <c r="S8" s="9">
        <v>61</v>
      </c>
      <c r="T8" s="13">
        <f>simplified!T83/S8</f>
        <v>0.16393442622950818</v>
      </c>
      <c r="U8" s="13">
        <f>simplified!U83/S8</f>
        <v>0.13114754098360656</v>
      </c>
      <c r="V8" s="13">
        <f>simplified!V83/S8</f>
        <v>0</v>
      </c>
      <c r="W8" s="13">
        <f>simplified!W83/S8</f>
        <v>6.5573770491803282E-2</v>
      </c>
      <c r="X8" s="13">
        <f>simplified!X83/S8</f>
        <v>1.6393442622950821E-2</v>
      </c>
      <c r="Y8" s="13">
        <f>simplified!Y83/S8</f>
        <v>3.2786885245901641E-2</v>
      </c>
      <c r="Z8" s="13">
        <f>simplified!Z83/S8</f>
        <v>0.11475409836065574</v>
      </c>
      <c r="AA8" s="9">
        <v>123</v>
      </c>
      <c r="AB8" s="13">
        <f>simplified!AB83/AA8</f>
        <v>0.15447154471544716</v>
      </c>
      <c r="AC8" s="13">
        <f>simplified!AC83/AA8</f>
        <v>0.17073170731707318</v>
      </c>
      <c r="AD8" s="13">
        <f>simplified!AD83/AA8</f>
        <v>0</v>
      </c>
      <c r="AE8" s="13">
        <f>simplified!AE83/AA8</f>
        <v>1.6260162601626018E-2</v>
      </c>
      <c r="AF8" s="13">
        <f>simplified!AF83/AA8</f>
        <v>2.4390243902439025E-2</v>
      </c>
      <c r="AG8" s="13">
        <f>simplified!AG83/AA8</f>
        <v>0.10569105691056911</v>
      </c>
      <c r="AH8" s="13">
        <f>simplified!AH83/AA8</f>
        <v>0.14634146341463414</v>
      </c>
      <c r="AI8" s="9">
        <v>136</v>
      </c>
      <c r="AJ8" s="13">
        <f>simplified!AJ83/AI8</f>
        <v>0.16911764705882354</v>
      </c>
      <c r="AK8" s="13">
        <f>simplified!AK83/AI8</f>
        <v>0.26470588235294118</v>
      </c>
      <c r="AL8" s="13">
        <f>simplified!AL83/AI8</f>
        <v>0</v>
      </c>
      <c r="AM8" s="13">
        <f>simplified!AM83/AI8</f>
        <v>1.4705882352941176E-2</v>
      </c>
      <c r="AN8" s="13">
        <f>simplified!AN83/AI8</f>
        <v>3.6764705882352942E-2</v>
      </c>
      <c r="AO8" s="13">
        <f>simplified!AO83/AI8</f>
        <v>0.10294117647058823</v>
      </c>
      <c r="AP8" s="13">
        <f>simplified!AP83/AI8</f>
        <v>0.15441176470588236</v>
      </c>
      <c r="AQ8" s="12">
        <v>140</v>
      </c>
      <c r="AR8" s="13">
        <f>simplified!AR83/AQ8</f>
        <v>0.15714285714285714</v>
      </c>
      <c r="AS8" s="13">
        <f>simplified!AS83/AQ8</f>
        <v>0.2</v>
      </c>
      <c r="AT8" s="13">
        <f>simplified!AT83/AQ8</f>
        <v>0</v>
      </c>
      <c r="AU8" s="13">
        <f>simplified!AU83/AQ8</f>
        <v>4.2857142857142858E-2</v>
      </c>
      <c r="AV8" s="13">
        <f>simplified!AV83/AQ8</f>
        <v>0</v>
      </c>
      <c r="AW8" s="13">
        <f>simplified!AW83/AQ8</f>
        <v>4.2857142857142858E-2</v>
      </c>
      <c r="AX8" s="13">
        <f>simplified!AX83/AQ8</f>
        <v>8.5714285714285715E-2</v>
      </c>
      <c r="AY8" s="25">
        <f>AX8-J8</f>
        <v>-0.11196013289036544</v>
      </c>
    </row>
    <row r="9" spans="1:51">
      <c r="A9" s="8">
        <v>149781</v>
      </c>
      <c r="B9" s="3" t="s">
        <v>231</v>
      </c>
      <c r="C9" s="9">
        <v>684</v>
      </c>
      <c r="D9" s="13">
        <f>simplified!D98/percentages!C98</f>
        <v>0.14027149321266968</v>
      </c>
      <c r="E9" s="13">
        <f>simplified!E98/C9</f>
        <v>5.9941520467836254E-2</v>
      </c>
      <c r="F9" s="13">
        <f>simplified!F98/C9</f>
        <v>0</v>
      </c>
      <c r="G9" s="13">
        <f>simplified!G98/C9</f>
        <v>8.0409356725146194E-2</v>
      </c>
      <c r="H9" s="13">
        <f>simplified!H98/C9</f>
        <v>3.2163742690058478E-2</v>
      </c>
      <c r="I9" s="13">
        <f>simplified!I98/C9</f>
        <v>6.5789473684210523E-2</v>
      </c>
      <c r="J9" s="13">
        <f>simplified!J98/C9</f>
        <v>0.17836257309941519</v>
      </c>
      <c r="K9" s="9">
        <v>683</v>
      </c>
      <c r="L9" s="13">
        <f>simplified!L98/K9</f>
        <v>8.1991215226939973E-2</v>
      </c>
      <c r="M9" s="13">
        <f>simplified!M98/K9</f>
        <v>6.2957540263543194E-2</v>
      </c>
      <c r="N9" s="13">
        <f>simplified!N98/K9</f>
        <v>2.9282576866764276E-3</v>
      </c>
      <c r="O9" s="13">
        <f>simplified!O98/K9</f>
        <v>8.3455344070278187E-2</v>
      </c>
      <c r="P9" s="13">
        <f>simplified!P98/K9</f>
        <v>3.3674963396778917E-2</v>
      </c>
      <c r="Q9" s="13">
        <f>simplified!Q98/K9</f>
        <v>3.5139092240117131E-2</v>
      </c>
      <c r="R9" s="13">
        <f>simplified!R98/K9</f>
        <v>0.15226939970717424</v>
      </c>
      <c r="S9" s="9">
        <v>737</v>
      </c>
      <c r="T9" s="13">
        <f>simplified!T98/S9</f>
        <v>8.5481682496607869E-2</v>
      </c>
      <c r="U9" s="13">
        <f>simplified!U98/S9</f>
        <v>7.3270013568521031E-2</v>
      </c>
      <c r="V9" s="13">
        <f>simplified!V98/S9</f>
        <v>2.7137042062415195E-3</v>
      </c>
      <c r="W9" s="13">
        <f>simplified!W98/S9</f>
        <v>9.2265943012211665E-2</v>
      </c>
      <c r="X9" s="13">
        <f>simplified!X98/S9</f>
        <v>3.9348710990502037E-2</v>
      </c>
      <c r="Y9" s="13">
        <f>simplified!Y98/S9</f>
        <v>4.7489823609226593E-2</v>
      </c>
      <c r="Z9" s="13">
        <f>simplified!Z98/S9</f>
        <v>0.17910447761194029</v>
      </c>
      <c r="AA9" s="9">
        <v>677</v>
      </c>
      <c r="AB9" s="13">
        <f>simplified!AB98/AA9</f>
        <v>9.7488921713441659E-2</v>
      </c>
      <c r="AC9" s="13">
        <f>simplified!AC98/AA9</f>
        <v>6.6469719350073855E-2</v>
      </c>
      <c r="AD9" s="13">
        <f>simplified!AD98/AA9</f>
        <v>1.4771048744460858E-3</v>
      </c>
      <c r="AE9" s="13">
        <f>simplified!AE98/AA9</f>
        <v>8.1240768094534718E-2</v>
      </c>
      <c r="AF9" s="13">
        <f>simplified!AF98/AA9</f>
        <v>3.9881831610044313E-2</v>
      </c>
      <c r="AG9" s="13">
        <f>simplified!AG98/AA9</f>
        <v>4.5790251107828653E-2</v>
      </c>
      <c r="AH9" s="13">
        <f>simplified!AH98/AA9</f>
        <v>0.16691285081240767</v>
      </c>
      <c r="AI9" s="9">
        <v>672</v>
      </c>
      <c r="AJ9" s="13">
        <f>simplified!AJ98/AI9</f>
        <v>6.5476190476190479E-2</v>
      </c>
      <c r="AK9" s="13">
        <f>simplified!AK98/AI9</f>
        <v>8.4821428571428575E-2</v>
      </c>
      <c r="AL9" s="13">
        <f>simplified!AL98/AI9</f>
        <v>4.464285714285714E-3</v>
      </c>
      <c r="AM9" s="13">
        <f>simplified!AM98/AI9</f>
        <v>7.1428571428571425E-2</v>
      </c>
      <c r="AN9" s="13">
        <f>simplified!AN98/AI9</f>
        <v>4.0178571428571432E-2</v>
      </c>
      <c r="AO9" s="13">
        <f>simplified!AO98/AI9</f>
        <v>3.5714285714285712E-2</v>
      </c>
      <c r="AP9" s="13">
        <f>simplified!AP98/AI9</f>
        <v>0.14732142857142858</v>
      </c>
      <c r="AQ9" s="12">
        <v>685</v>
      </c>
      <c r="AR9" s="13">
        <f>simplified!AR98/AQ9</f>
        <v>0.11094890510948906</v>
      </c>
      <c r="AS9" s="13">
        <f>simplified!AS98/AQ9</f>
        <v>7.2992700729927001E-2</v>
      </c>
      <c r="AT9" s="13">
        <f>simplified!AT98/AQ9</f>
        <v>0</v>
      </c>
      <c r="AU9" s="13">
        <f>simplified!AU98/AQ9</f>
        <v>7.5912408759124084E-2</v>
      </c>
      <c r="AV9" s="13">
        <f>simplified!AV98/AQ9</f>
        <v>2.6277372262773723E-2</v>
      </c>
      <c r="AW9" s="13">
        <f>simplified!AW98/AQ9</f>
        <v>4.5255474452554748E-2</v>
      </c>
      <c r="AX9" s="13">
        <f>simplified!AX98/AQ9</f>
        <v>0.14744525547445256</v>
      </c>
      <c r="AY9" s="25">
        <f>AX9-J9</f>
        <v>-3.0917317624962637E-2</v>
      </c>
    </row>
    <row r="10" spans="1:51">
      <c r="A10" s="8">
        <v>139393</v>
      </c>
      <c r="B10" s="3" t="s">
        <v>148</v>
      </c>
      <c r="C10" s="9">
        <v>422</v>
      </c>
      <c r="D10" s="13">
        <f>simplified!D23/percentages!C23</f>
        <v>0.92248062015503873</v>
      </c>
      <c r="E10" s="13">
        <f>simplified!E23/C10</f>
        <v>5.2132701421800945E-2</v>
      </c>
      <c r="F10" s="13">
        <f>simplified!F23/C10</f>
        <v>0</v>
      </c>
      <c r="G10" s="13">
        <f>simplified!G23/C10</f>
        <v>4.5023696682464455E-2</v>
      </c>
      <c r="H10" s="13">
        <f>simplified!H23/C10</f>
        <v>6.8720379146919433E-2</v>
      </c>
      <c r="I10" s="13">
        <f>simplified!I23/C10</f>
        <v>4.5023696682464455E-2</v>
      </c>
      <c r="J10" s="13">
        <f>simplified!J23/C10</f>
        <v>0.15876777251184834</v>
      </c>
      <c r="K10" s="9">
        <v>350</v>
      </c>
      <c r="L10" s="13">
        <f>simplified!L23/K10</f>
        <v>0.46</v>
      </c>
      <c r="M10" s="13">
        <f>simplified!M23/K10</f>
        <v>0.11142857142857143</v>
      </c>
      <c r="N10" s="13">
        <f>simplified!N23/K10</f>
        <v>0</v>
      </c>
      <c r="O10" s="13">
        <f>simplified!O23/K10</f>
        <v>6.8571428571428575E-2</v>
      </c>
      <c r="P10" s="13">
        <f>simplified!P23/K10</f>
        <v>0.04</v>
      </c>
      <c r="Q10" s="13">
        <f>simplified!Q23/K10</f>
        <v>3.7142857142857144E-2</v>
      </c>
      <c r="R10" s="13">
        <f>simplified!R23/K10</f>
        <v>0.14571428571428571</v>
      </c>
      <c r="S10" s="9">
        <v>351</v>
      </c>
      <c r="T10" s="13">
        <f>simplified!T23/S10</f>
        <v>0.47863247863247865</v>
      </c>
      <c r="U10" s="13">
        <f>simplified!U23/S10</f>
        <v>0.12820512820512819</v>
      </c>
      <c r="V10" s="13">
        <f>simplified!V23/S10</f>
        <v>0</v>
      </c>
      <c r="W10" s="13">
        <f>simplified!W23/S10</f>
        <v>4.5584045584045586E-2</v>
      </c>
      <c r="X10" s="13">
        <f>simplified!X23/S10</f>
        <v>4.843304843304843E-2</v>
      </c>
      <c r="Y10" s="13">
        <f>simplified!Y23/S10</f>
        <v>1.7094017094017096E-2</v>
      </c>
      <c r="Z10" s="13">
        <f>simplified!Z23/S10</f>
        <v>0.1111111111111111</v>
      </c>
      <c r="AA10" s="9">
        <v>384</v>
      </c>
      <c r="AB10" s="13">
        <f>simplified!AB23/AA10</f>
        <v>0.3671875</v>
      </c>
      <c r="AC10" s="13">
        <f>simplified!AC23/AA10</f>
        <v>0.15364583333333334</v>
      </c>
      <c r="AD10" s="13">
        <f>simplified!AD23/AA10</f>
        <v>0</v>
      </c>
      <c r="AE10" s="13">
        <f>simplified!AE23/AA10</f>
        <v>6.25E-2</v>
      </c>
      <c r="AF10" s="13">
        <f>simplified!AF23/AA10</f>
        <v>6.25E-2</v>
      </c>
      <c r="AG10" s="13">
        <f>simplified!AG23/AA10</f>
        <v>3.3854166666666664E-2</v>
      </c>
      <c r="AH10" s="13">
        <f>simplified!AH23/AA10</f>
        <v>0.15885416666666666</v>
      </c>
      <c r="AI10" s="9">
        <v>238</v>
      </c>
      <c r="AJ10" s="13">
        <f>simplified!AJ23/AI10</f>
        <v>0.13865546218487396</v>
      </c>
      <c r="AK10" s="13">
        <f>simplified!AK23/AI10</f>
        <v>0.17226890756302521</v>
      </c>
      <c r="AL10" s="13">
        <f>simplified!AL23/AI10</f>
        <v>0</v>
      </c>
      <c r="AM10" s="13">
        <f>simplified!AM23/AI10</f>
        <v>5.4621848739495799E-2</v>
      </c>
      <c r="AN10" s="13">
        <f>simplified!AN23/AI10</f>
        <v>4.2016806722689079E-2</v>
      </c>
      <c r="AO10" s="13">
        <f>simplified!AO23/AI10</f>
        <v>3.7815126050420166E-2</v>
      </c>
      <c r="AP10" s="13">
        <f>simplified!AP23/AI10</f>
        <v>0.13445378151260504</v>
      </c>
      <c r="AQ10" s="12">
        <v>253</v>
      </c>
      <c r="AR10" s="13">
        <f>simplified!AR23/AQ10</f>
        <v>7.1146245059288543E-2</v>
      </c>
      <c r="AS10" s="13">
        <f>simplified!AS23/AQ10</f>
        <v>9.8814229249011856E-2</v>
      </c>
      <c r="AT10" s="13">
        <f>simplified!AT23/AQ10</f>
        <v>0</v>
      </c>
      <c r="AU10" s="13">
        <f>simplified!AU23/AQ10</f>
        <v>0.13043478260869565</v>
      </c>
      <c r="AV10" s="13">
        <f>simplified!AV23/AQ10</f>
        <v>5.9288537549407112E-2</v>
      </c>
      <c r="AW10" s="13">
        <f>simplified!AW23/AQ10</f>
        <v>3.5573122529644272E-2</v>
      </c>
      <c r="AX10" s="13">
        <f>simplified!AX23/AQ10</f>
        <v>0.22529644268774704</v>
      </c>
      <c r="AY10" s="25">
        <f>AX10-J10</f>
        <v>6.6528670175898696E-2</v>
      </c>
    </row>
    <row r="11" spans="1:51">
      <c r="A11" s="8">
        <v>177339</v>
      </c>
      <c r="B11" s="3" t="s">
        <v>158</v>
      </c>
      <c r="C11" s="9">
        <v>286</v>
      </c>
      <c r="D11" s="13">
        <f>simplified!D32/percentages!C32</f>
        <v>0.13270142180094788</v>
      </c>
      <c r="E11" s="13">
        <f>simplified!E32/C11</f>
        <v>0.2937062937062937</v>
      </c>
      <c r="F11" s="13">
        <f>simplified!F32/C11</f>
        <v>0</v>
      </c>
      <c r="G11" s="13">
        <f>simplified!G32/C11</f>
        <v>0</v>
      </c>
      <c r="H11" s="13">
        <f>simplified!H32/C11</f>
        <v>3.1468531468531472E-2</v>
      </c>
      <c r="I11" s="13">
        <f>simplified!I32/C11</f>
        <v>0.11538461538461539</v>
      </c>
      <c r="J11" s="13">
        <f>simplified!J32/C11</f>
        <v>0.14685314685314685</v>
      </c>
      <c r="K11" s="9">
        <v>352</v>
      </c>
      <c r="L11" s="13">
        <f>simplified!L32/K11</f>
        <v>0.14772727272727273</v>
      </c>
      <c r="M11" s="13">
        <f>simplified!M32/K11</f>
        <v>0.20170454545454544</v>
      </c>
      <c r="N11" s="13">
        <f>simplified!N32/K11</f>
        <v>0</v>
      </c>
      <c r="O11" s="13">
        <f>simplified!O32/K11</f>
        <v>1.9886363636363636E-2</v>
      </c>
      <c r="P11" s="13">
        <f>simplified!P32/K11</f>
        <v>1.4204545454545454E-2</v>
      </c>
      <c r="Q11" s="13">
        <f>simplified!Q32/K11</f>
        <v>7.9545454545454544E-2</v>
      </c>
      <c r="R11" s="13">
        <f>simplified!R32/K11</f>
        <v>0.11363636363636363</v>
      </c>
      <c r="S11" s="9">
        <v>324</v>
      </c>
      <c r="T11" s="13">
        <f>simplified!T32/S11</f>
        <v>0.17592592592592593</v>
      </c>
      <c r="U11" s="13">
        <f>simplified!U32/S11</f>
        <v>0.20679012345679013</v>
      </c>
      <c r="V11" s="13">
        <f>simplified!V32/S11</f>
        <v>0</v>
      </c>
      <c r="W11" s="13">
        <f>simplified!W32/S11</f>
        <v>1.8518518518518517E-2</v>
      </c>
      <c r="X11" s="13">
        <f>simplified!X32/S11</f>
        <v>2.4691358024691357E-2</v>
      </c>
      <c r="Y11" s="13">
        <f>simplified!Y32/S11</f>
        <v>0.11728395061728394</v>
      </c>
      <c r="Z11" s="13">
        <f>simplified!Z32/S11</f>
        <v>0.16049382716049382</v>
      </c>
      <c r="AA11" s="9">
        <v>346</v>
      </c>
      <c r="AB11" s="13">
        <f>simplified!AB32/AA11</f>
        <v>0.22543352601156069</v>
      </c>
      <c r="AC11" s="13">
        <f>simplified!AC32/AA11</f>
        <v>0.13583815028901733</v>
      </c>
      <c r="AD11" s="13">
        <f>simplified!AD32/AA11</f>
        <v>4.6242774566473986E-2</v>
      </c>
      <c r="AE11" s="13">
        <f>simplified!AE32/AA11</f>
        <v>1.1560693641618497E-2</v>
      </c>
      <c r="AF11" s="13">
        <f>simplified!AF32/AA11</f>
        <v>1.1560693641618497E-2</v>
      </c>
      <c r="AG11" s="13">
        <f>simplified!AG32/AA11</f>
        <v>4.046242774566474E-2</v>
      </c>
      <c r="AH11" s="13">
        <f>simplified!AH32/AA11</f>
        <v>6.358381502890173E-2</v>
      </c>
      <c r="AI11" s="9">
        <v>408</v>
      </c>
      <c r="AJ11" s="13">
        <f>simplified!AJ32/AI11</f>
        <v>0.23284313725490197</v>
      </c>
      <c r="AK11" s="13">
        <f>simplified!AK32/AI11</f>
        <v>0.13725490196078433</v>
      </c>
      <c r="AL11" s="13">
        <f>simplified!AL32/AI11</f>
        <v>1.4705882352941176E-2</v>
      </c>
      <c r="AM11" s="13">
        <f>simplified!AM32/AI11</f>
        <v>1.9607843137254902E-2</v>
      </c>
      <c r="AN11" s="13">
        <f>simplified!AN32/AI11</f>
        <v>1.2254901960784314E-2</v>
      </c>
      <c r="AO11" s="13">
        <f>simplified!AO32/AI11</f>
        <v>4.1666666666666664E-2</v>
      </c>
      <c r="AP11" s="13">
        <f>simplified!AP32/AI11</f>
        <v>7.3529411764705885E-2</v>
      </c>
      <c r="AQ11" s="12">
        <v>416</v>
      </c>
      <c r="AR11" s="13">
        <f>simplified!AR32/AQ11</f>
        <v>0.17307692307692307</v>
      </c>
      <c r="AS11" s="13">
        <f>simplified!AS32/AQ11</f>
        <v>0.18269230769230768</v>
      </c>
      <c r="AT11" s="13">
        <f>simplified!AT32/AQ11</f>
        <v>2.1634615384615384E-2</v>
      </c>
      <c r="AU11" s="13">
        <f>simplified!AU32/AQ11</f>
        <v>1.4423076923076924E-2</v>
      </c>
      <c r="AV11" s="13">
        <f>simplified!AV32/AQ11</f>
        <v>7.2115384615384619E-3</v>
      </c>
      <c r="AW11" s="13">
        <f>simplified!AW32/AQ11</f>
        <v>4.567307692307692E-2</v>
      </c>
      <c r="AX11" s="13">
        <f>simplified!AX32/AQ11</f>
        <v>6.7307692307692304E-2</v>
      </c>
      <c r="AY11" s="25">
        <f>AX11-J11</f>
        <v>-7.9545454545454544E-2</v>
      </c>
    </row>
    <row r="12" spans="1:51">
      <c r="A12" s="8">
        <v>220516</v>
      </c>
      <c r="B12" s="3" t="s">
        <v>177</v>
      </c>
      <c r="C12" s="9">
        <v>162</v>
      </c>
      <c r="D12" s="13">
        <f>simplified!D50/percentages!C50</f>
        <v>0.10696517412935323</v>
      </c>
      <c r="E12" s="13">
        <f>simplified!E50/C12</f>
        <v>0.12962962962962962</v>
      </c>
      <c r="F12" s="13">
        <f>simplified!F50/C12</f>
        <v>0.15432098765432098</v>
      </c>
      <c r="G12" s="13">
        <f>simplified!G50/C12</f>
        <v>4.9382716049382713E-2</v>
      </c>
      <c r="H12" s="13">
        <f>simplified!H50/C12</f>
        <v>7.407407407407407E-2</v>
      </c>
      <c r="I12" s="13">
        <f>simplified!I50/C12</f>
        <v>1.8518518518518517E-2</v>
      </c>
      <c r="J12" s="13">
        <f>simplified!J50/C12</f>
        <v>0.1419753086419753</v>
      </c>
      <c r="K12" s="9">
        <v>177</v>
      </c>
      <c r="L12" s="13">
        <f>simplified!L50/K12</f>
        <v>0.1807909604519774</v>
      </c>
      <c r="M12" s="13">
        <f>simplified!M50/K12</f>
        <v>0</v>
      </c>
      <c r="N12" s="13">
        <f>simplified!N50/K12</f>
        <v>0.3615819209039548</v>
      </c>
      <c r="O12" s="13">
        <f>simplified!O50/K12</f>
        <v>6.7796610169491525E-2</v>
      </c>
      <c r="P12" s="13">
        <f>simplified!P50/K12</f>
        <v>2.8248587570621469E-2</v>
      </c>
      <c r="Q12" s="13">
        <f>simplified!Q50/K12</f>
        <v>0</v>
      </c>
      <c r="R12" s="13">
        <f>simplified!R50/K12</f>
        <v>9.6045197740112997E-2</v>
      </c>
      <c r="S12" s="9">
        <v>387</v>
      </c>
      <c r="T12" s="13">
        <f>simplified!T50/S12</f>
        <v>0.32816537467700257</v>
      </c>
      <c r="U12" s="13">
        <f>simplified!U50/S12</f>
        <v>2.3255813953488372E-2</v>
      </c>
      <c r="V12" s="13">
        <f>simplified!V50/S12</f>
        <v>0.40568475452196384</v>
      </c>
      <c r="W12" s="13">
        <f>simplified!W50/S12</f>
        <v>2.0671834625322998E-2</v>
      </c>
      <c r="X12" s="13">
        <f>simplified!X50/S12</f>
        <v>1.0335917312661499E-2</v>
      </c>
      <c r="Y12" s="13">
        <f>simplified!Y50/S12</f>
        <v>0</v>
      </c>
      <c r="Z12" s="13">
        <f>simplified!Z50/S12</f>
        <v>3.1007751937984496E-2</v>
      </c>
      <c r="AA12" s="9">
        <v>470</v>
      </c>
      <c r="AB12" s="13">
        <f>simplified!AB50/AA12</f>
        <v>0.29574468085106381</v>
      </c>
      <c r="AC12" s="13">
        <f>simplified!AC50/AA12</f>
        <v>2.3404255319148935E-2</v>
      </c>
      <c r="AD12" s="13">
        <f>simplified!AD50/AA12</f>
        <v>0.40425531914893614</v>
      </c>
      <c r="AE12" s="13">
        <f>simplified!AE50/AA12</f>
        <v>1.0638297872340425E-2</v>
      </c>
      <c r="AF12" s="13">
        <f>simplified!AF50/AA12</f>
        <v>1.7021276595744681E-2</v>
      </c>
      <c r="AG12" s="13">
        <f>simplified!AG50/AA12</f>
        <v>0</v>
      </c>
      <c r="AH12" s="13">
        <f>simplified!AH50/AA12</f>
        <v>2.7659574468085105E-2</v>
      </c>
      <c r="AI12" s="9">
        <v>623</v>
      </c>
      <c r="AJ12" s="13">
        <f>simplified!AJ50/AI12</f>
        <v>0.3306581059390048</v>
      </c>
      <c r="AK12" s="13">
        <f>simplified!AK50/AI12</f>
        <v>2.0866773675762441E-2</v>
      </c>
      <c r="AL12" s="13">
        <f>simplified!AL50/AI12</f>
        <v>0.43659711075441415</v>
      </c>
      <c r="AM12" s="13">
        <f>simplified!AM50/AI12</f>
        <v>1.9261637239165328E-2</v>
      </c>
      <c r="AN12" s="13">
        <f>simplified!AN50/AI12</f>
        <v>1.2841091492776886E-2</v>
      </c>
      <c r="AO12" s="13">
        <f>simplified!AO50/AI12</f>
        <v>0</v>
      </c>
      <c r="AP12" s="13">
        <f>simplified!AP50/AI12</f>
        <v>3.2102728731942212E-2</v>
      </c>
      <c r="AQ12" s="12">
        <v>757</v>
      </c>
      <c r="AR12" s="13">
        <f>simplified!AR50/AQ12</f>
        <v>0.3038309114927345</v>
      </c>
      <c r="AS12" s="13">
        <f>simplified!AS50/AQ12</f>
        <v>2.3778071334214002E-2</v>
      </c>
      <c r="AT12" s="13">
        <f>simplified!AT50/AQ12</f>
        <v>0.41875825627476881</v>
      </c>
      <c r="AU12" s="13">
        <f>simplified!AU50/AQ12</f>
        <v>9.247027741083224E-3</v>
      </c>
      <c r="AV12" s="13">
        <f>simplified!AV50/AQ12</f>
        <v>9.247027741083224E-3</v>
      </c>
      <c r="AW12" s="13">
        <f>simplified!AW50/AQ12</f>
        <v>0</v>
      </c>
      <c r="AX12" s="13">
        <f>simplified!AX50/AQ12</f>
        <v>1.8494055482166448E-2</v>
      </c>
      <c r="AY12" s="25">
        <f>AX12-J12</f>
        <v>-0.12348125315980885</v>
      </c>
    </row>
    <row r="13" spans="1:51">
      <c r="A13" s="8">
        <v>219806</v>
      </c>
      <c r="B13" s="3" t="s">
        <v>140</v>
      </c>
      <c r="C13" s="9">
        <v>428</v>
      </c>
      <c r="D13" s="13">
        <f>simplified!D16/percentages!C16</f>
        <v>0.10909090909090909</v>
      </c>
      <c r="E13" s="13">
        <f>simplified!E16/C13</f>
        <v>0.19392523364485981</v>
      </c>
      <c r="F13" s="13">
        <f>simplified!F16/C13</f>
        <v>3.2710280373831772E-2</v>
      </c>
      <c r="G13" s="13">
        <f>simplified!G16/C13</f>
        <v>2.336448598130841E-2</v>
      </c>
      <c r="H13" s="13">
        <f>simplified!H16/C13</f>
        <v>3.7383177570093455E-2</v>
      </c>
      <c r="I13" s="13">
        <f>simplified!I16/C13</f>
        <v>7.7102803738317752E-2</v>
      </c>
      <c r="J13" s="13">
        <f>simplified!J16/C13</f>
        <v>0.13785046728971961</v>
      </c>
      <c r="K13" s="9">
        <v>403</v>
      </c>
      <c r="L13" s="13">
        <f>simplified!L16/K13</f>
        <v>0.17121588089330025</v>
      </c>
      <c r="M13" s="13">
        <f>simplified!M16/K13</f>
        <v>0.20347394540942929</v>
      </c>
      <c r="N13" s="13">
        <f>simplified!N16/K13</f>
        <v>8.1885856079404462E-2</v>
      </c>
      <c r="O13" s="13">
        <f>simplified!O16/K13</f>
        <v>1.2406947890818859E-2</v>
      </c>
      <c r="P13" s="13">
        <f>simplified!P16/K13</f>
        <v>2.9776674937965261E-2</v>
      </c>
      <c r="Q13" s="13">
        <f>simplified!Q16/K13</f>
        <v>5.7071960297766747E-2</v>
      </c>
      <c r="R13" s="13">
        <f>simplified!R16/K13</f>
        <v>9.9255583126550875E-2</v>
      </c>
      <c r="S13" s="9">
        <v>380</v>
      </c>
      <c r="T13" s="13">
        <f>simplified!T16/S13</f>
        <v>0.11842105263157894</v>
      </c>
      <c r="U13" s="13">
        <f>simplified!U16/S13</f>
        <v>0.13947368421052631</v>
      </c>
      <c r="V13" s="13">
        <f>simplified!V16/S13</f>
        <v>0.16842105263157894</v>
      </c>
      <c r="W13" s="13">
        <f>simplified!W16/S13</f>
        <v>1.8421052631578946E-2</v>
      </c>
      <c r="X13" s="13">
        <f>simplified!X16/S13</f>
        <v>2.8947368421052631E-2</v>
      </c>
      <c r="Y13" s="13">
        <f>simplified!Y16/S13</f>
        <v>4.4736842105263158E-2</v>
      </c>
      <c r="Z13" s="13">
        <f>simplified!Z16/S13</f>
        <v>9.2105263157894732E-2</v>
      </c>
      <c r="AA13" s="9">
        <v>328</v>
      </c>
      <c r="AB13" s="13">
        <f>simplified!AB16/AA13</f>
        <v>0.17073170731707318</v>
      </c>
      <c r="AC13" s="13">
        <f>simplified!AC16/AA13</f>
        <v>0.15548780487804878</v>
      </c>
      <c r="AD13" s="13">
        <f>simplified!AD16/AA13</f>
        <v>3.0487804878048782E-3</v>
      </c>
      <c r="AE13" s="13">
        <f>simplified!AE16/AA13</f>
        <v>2.1341463414634148E-2</v>
      </c>
      <c r="AF13" s="13">
        <f>simplified!AF16/AA13</f>
        <v>2.7439024390243903E-2</v>
      </c>
      <c r="AG13" s="13">
        <f>simplified!AG16/AA13</f>
        <v>4.573170731707317E-2</v>
      </c>
      <c r="AH13" s="13">
        <f>simplified!AH16/AA13</f>
        <v>9.451219512195122E-2</v>
      </c>
      <c r="AI13" s="9">
        <v>337</v>
      </c>
      <c r="AJ13" s="13">
        <f>simplified!AJ16/AI13</f>
        <v>0.18397626112759644</v>
      </c>
      <c r="AK13" s="13">
        <f>simplified!AK16/AI13</f>
        <v>0.14540059347181009</v>
      </c>
      <c r="AL13" s="13">
        <f>simplified!AL16/AI13</f>
        <v>0.11869436201780416</v>
      </c>
      <c r="AM13" s="13">
        <f>simplified!AM16/AI13</f>
        <v>1.1869436201780416E-2</v>
      </c>
      <c r="AN13" s="13">
        <f>simplified!AN16/AI13</f>
        <v>8.9020771513353119E-3</v>
      </c>
      <c r="AO13" s="13">
        <f>simplified!AO16/AI13</f>
        <v>4.7477744807121663E-2</v>
      </c>
      <c r="AP13" s="13">
        <f>simplified!AP16/AI13</f>
        <v>6.8249258160237386E-2</v>
      </c>
      <c r="AQ13" s="12">
        <v>382</v>
      </c>
      <c r="AR13" s="13">
        <f>simplified!AR16/AQ13</f>
        <v>0.18848167539267016</v>
      </c>
      <c r="AS13" s="13">
        <f>simplified!AS16/AQ13</f>
        <v>0.13350785340314136</v>
      </c>
      <c r="AT13" s="13">
        <f>simplified!AT16/AQ13</f>
        <v>9.947643979057591E-2</v>
      </c>
      <c r="AU13" s="13">
        <f>simplified!AU16/AQ13</f>
        <v>1.832460732984293E-2</v>
      </c>
      <c r="AV13" s="13">
        <f>simplified!AV16/AQ13</f>
        <v>5.235602094240838E-3</v>
      </c>
      <c r="AW13" s="13">
        <f>simplified!AW16/AQ13</f>
        <v>6.0209424083769635E-2</v>
      </c>
      <c r="AX13" s="13">
        <f>simplified!AX16/AQ13</f>
        <v>8.3769633507853408E-2</v>
      </c>
      <c r="AY13" s="25">
        <f>AX13-J13</f>
        <v>-5.4080833781866205E-2</v>
      </c>
    </row>
    <row r="14" spans="1:51">
      <c r="A14" s="8">
        <v>169080</v>
      </c>
      <c r="B14" s="3" t="s">
        <v>138</v>
      </c>
      <c r="C14" s="9">
        <v>952</v>
      </c>
      <c r="D14" s="13">
        <f>simplified!D14/percentages!C14</f>
        <v>0.13235294117647059</v>
      </c>
      <c r="E14" s="13">
        <f>simplified!E14/C14</f>
        <v>8.5084033613445381E-2</v>
      </c>
      <c r="F14" s="13">
        <f>simplified!F14/C14</f>
        <v>5.3571428571428568E-2</v>
      </c>
      <c r="G14" s="13">
        <f>simplified!G14/C14</f>
        <v>6.7226890756302518E-2</v>
      </c>
      <c r="H14" s="13">
        <f>simplified!H14/C14</f>
        <v>2.9411764705882353E-2</v>
      </c>
      <c r="I14" s="13">
        <f>simplified!I14/C14</f>
        <v>3.9915966386554619E-2</v>
      </c>
      <c r="J14" s="13">
        <f>simplified!J14/C14</f>
        <v>0.13655462184873948</v>
      </c>
      <c r="K14" s="9">
        <v>1030</v>
      </c>
      <c r="L14" s="13">
        <f>simplified!L14/K14</f>
        <v>0.1145631067961165</v>
      </c>
      <c r="M14" s="13">
        <f>simplified!M14/K14</f>
        <v>8.3495145631067955E-2</v>
      </c>
      <c r="N14" s="13">
        <f>simplified!N14/K14</f>
        <v>5.533980582524272E-2</v>
      </c>
      <c r="O14" s="13">
        <f>simplified!O14/K14</f>
        <v>4.1747572815533977E-2</v>
      </c>
      <c r="P14" s="13">
        <f>simplified!P14/K14</f>
        <v>5.145631067961165E-2</v>
      </c>
      <c r="Q14" s="13">
        <f>simplified!Q14/K14</f>
        <v>3.7864077669902914E-2</v>
      </c>
      <c r="R14" s="13">
        <f>simplified!R14/K14</f>
        <v>0.13106796116504854</v>
      </c>
      <c r="S14" s="9">
        <v>927</v>
      </c>
      <c r="T14" s="13">
        <f>simplified!T14/S14</f>
        <v>0.14131607335490831</v>
      </c>
      <c r="U14" s="13">
        <f>simplified!U14/S14</f>
        <v>7.2276159654800429E-2</v>
      </c>
      <c r="V14" s="13">
        <f>simplified!V14/S14</f>
        <v>6.5803667745415323E-2</v>
      </c>
      <c r="W14" s="13">
        <f>simplified!W14/S14</f>
        <v>4.2071197411003236E-2</v>
      </c>
      <c r="X14" s="13">
        <f>simplified!X14/S14</f>
        <v>3.0204962243797196E-2</v>
      </c>
      <c r="Y14" s="13">
        <f>simplified!Y14/S14</f>
        <v>4.2071197411003236E-2</v>
      </c>
      <c r="Z14" s="13">
        <f>simplified!Z14/S14</f>
        <v>0.11434735706580366</v>
      </c>
      <c r="AA14" s="9">
        <v>1038</v>
      </c>
      <c r="AB14" s="13">
        <f>simplified!AB14/AA14</f>
        <v>0.13872832369942195</v>
      </c>
      <c r="AC14" s="13">
        <f>simplified!AC14/AA14</f>
        <v>0.10308285163776493</v>
      </c>
      <c r="AD14" s="13">
        <f>simplified!AD14/AA14</f>
        <v>5.8766859344894028E-2</v>
      </c>
      <c r="AE14" s="13">
        <f>simplified!AE14/AA14</f>
        <v>4.238921001926782E-2</v>
      </c>
      <c r="AF14" s="13">
        <f>simplified!AF14/AA14</f>
        <v>2.2157996146435453E-2</v>
      </c>
      <c r="AG14" s="13">
        <f>simplified!AG14/AA14</f>
        <v>3.4682080924855488E-2</v>
      </c>
      <c r="AH14" s="13">
        <f>simplified!AH14/AA14</f>
        <v>9.9229287090558768E-2</v>
      </c>
      <c r="AI14" s="9">
        <v>905</v>
      </c>
      <c r="AJ14" s="13">
        <f>simplified!AJ14/AI14</f>
        <v>0.13038674033149172</v>
      </c>
      <c r="AK14" s="13">
        <f>simplified!AK14/AI14</f>
        <v>0.12044198895027625</v>
      </c>
      <c r="AL14" s="13">
        <f>simplified!AL14/AI14</f>
        <v>6.6298342541436461E-2</v>
      </c>
      <c r="AM14" s="13">
        <f>simplified!AM14/AI14</f>
        <v>3.4254143646408837E-2</v>
      </c>
      <c r="AN14" s="13">
        <f>simplified!AN14/AI14</f>
        <v>1.7679558011049725E-2</v>
      </c>
      <c r="AO14" s="13">
        <f>simplified!AO14/AI14</f>
        <v>3.9779005524861875E-2</v>
      </c>
      <c r="AP14" s="13">
        <f>simplified!AP14/AI14</f>
        <v>9.1712707182320441E-2</v>
      </c>
      <c r="AQ14" s="12">
        <v>1000</v>
      </c>
      <c r="AR14" s="13">
        <f>simplified!AR14/AQ14</f>
        <v>0.124</v>
      </c>
      <c r="AS14" s="13">
        <f>simplified!AS14/AQ14</f>
        <v>0.13</v>
      </c>
      <c r="AT14" s="13">
        <f>simplified!AT14/AQ14</f>
        <v>6.5000000000000002E-2</v>
      </c>
      <c r="AU14" s="13">
        <f>simplified!AU14/AQ14</f>
        <v>3.5000000000000003E-2</v>
      </c>
      <c r="AV14" s="13">
        <f>simplified!AV14/AQ14</f>
        <v>1.4E-2</v>
      </c>
      <c r="AW14" s="13">
        <f>simplified!AW14/AQ14</f>
        <v>3.9E-2</v>
      </c>
      <c r="AX14" s="13">
        <f>simplified!AX14/AQ14</f>
        <v>8.7999999999999995E-2</v>
      </c>
      <c r="AY14" s="25">
        <f>AX14-J14</f>
        <v>-4.8554621848739488E-2</v>
      </c>
    </row>
    <row r="15" spans="1:51">
      <c r="A15" s="8">
        <v>217998</v>
      </c>
      <c r="B15" s="3" t="s">
        <v>157</v>
      </c>
      <c r="C15" s="9">
        <v>104</v>
      </c>
      <c r="D15" s="13">
        <f>simplified!D31/percentages!C31</f>
        <v>0.14285714285714285</v>
      </c>
      <c r="E15" s="13">
        <f>simplified!E31/C15</f>
        <v>0.19230769230769232</v>
      </c>
      <c r="F15" s="13">
        <f>simplified!F31/C15</f>
        <v>0</v>
      </c>
      <c r="G15" s="13">
        <f>simplified!G31/C15</f>
        <v>9.6153846153846159E-3</v>
      </c>
      <c r="H15" s="13">
        <f>simplified!H31/C15</f>
        <v>9.6153846153846159E-3</v>
      </c>
      <c r="I15" s="13">
        <f>simplified!I31/C15</f>
        <v>0.10576923076923077</v>
      </c>
      <c r="J15" s="13">
        <f>simplified!J31/C15</f>
        <v>0.125</v>
      </c>
      <c r="K15" s="9">
        <v>119</v>
      </c>
      <c r="L15" s="13">
        <f>simplified!L31/K15</f>
        <v>0.20168067226890757</v>
      </c>
      <c r="M15" s="13">
        <f>simplified!M31/K15</f>
        <v>0.1092436974789916</v>
      </c>
      <c r="N15" s="13">
        <f>simplified!N31/K15</f>
        <v>0</v>
      </c>
      <c r="O15" s="13">
        <f>simplified!O31/K15</f>
        <v>1.680672268907563E-2</v>
      </c>
      <c r="P15" s="13">
        <f>simplified!P31/K15</f>
        <v>5.8823529411764705E-2</v>
      </c>
      <c r="Q15" s="13">
        <f>simplified!Q31/K15</f>
        <v>0.11764705882352941</v>
      </c>
      <c r="R15" s="13">
        <f>simplified!R31/K15</f>
        <v>0.19327731092436976</v>
      </c>
      <c r="S15" s="9">
        <v>135</v>
      </c>
      <c r="T15" s="13">
        <f>simplified!T31/S15</f>
        <v>0.14814814814814814</v>
      </c>
      <c r="U15" s="13">
        <f>simplified!U31/S15</f>
        <v>0.11851851851851852</v>
      </c>
      <c r="V15" s="13">
        <f>simplified!V31/S15</f>
        <v>0</v>
      </c>
      <c r="W15" s="13">
        <f>simplified!W31/S15</f>
        <v>8.1481481481481488E-2</v>
      </c>
      <c r="X15" s="13">
        <f>simplified!X31/S15</f>
        <v>4.4444444444444446E-2</v>
      </c>
      <c r="Y15" s="13">
        <f>simplified!Y31/S15</f>
        <v>8.8888888888888892E-2</v>
      </c>
      <c r="Z15" s="13">
        <f>simplified!Z31/S15</f>
        <v>0.21481481481481482</v>
      </c>
      <c r="AA15" s="9">
        <v>141</v>
      </c>
      <c r="AB15" s="13">
        <f>simplified!AB31/AA15</f>
        <v>0.19858156028368795</v>
      </c>
      <c r="AC15" s="13">
        <f>simplified!AC31/AA15</f>
        <v>0.13475177304964539</v>
      </c>
      <c r="AD15" s="13">
        <f>simplified!AD31/AA15</f>
        <v>0</v>
      </c>
      <c r="AE15" s="13">
        <f>simplified!AE31/AA15</f>
        <v>4.2553191489361701E-2</v>
      </c>
      <c r="AF15" s="13">
        <f>simplified!AF31/AA15</f>
        <v>6.3829787234042548E-2</v>
      </c>
      <c r="AG15" s="13">
        <f>simplified!AG31/AA15</f>
        <v>3.5460992907801421E-2</v>
      </c>
      <c r="AH15" s="13">
        <f>simplified!AH31/AA15</f>
        <v>0.14184397163120568</v>
      </c>
      <c r="AI15" s="9">
        <v>112</v>
      </c>
      <c r="AJ15" s="13">
        <f>simplified!AJ31/AI15</f>
        <v>0.16964285714285715</v>
      </c>
      <c r="AK15" s="13">
        <f>simplified!AK31/AI15</f>
        <v>8.0357142857142863E-2</v>
      </c>
      <c r="AL15" s="13">
        <f>simplified!AL31/AI15</f>
        <v>0</v>
      </c>
      <c r="AM15" s="13">
        <f>simplified!AM31/AI15</f>
        <v>2.6785714285714284E-2</v>
      </c>
      <c r="AN15" s="13">
        <f>simplified!AN31/AI15</f>
        <v>3.5714285714285712E-2</v>
      </c>
      <c r="AO15" s="13">
        <f>simplified!AO31/AI15</f>
        <v>2.6785714285714284E-2</v>
      </c>
      <c r="AP15" s="13">
        <f>simplified!AP31/AI15</f>
        <v>8.9285714285714288E-2</v>
      </c>
      <c r="AQ15" s="12">
        <v>112</v>
      </c>
      <c r="AR15" s="13">
        <f>simplified!AR31/AQ15</f>
        <v>0.19642857142857142</v>
      </c>
      <c r="AS15" s="13">
        <f>simplified!AS31/AQ15</f>
        <v>8.0357142857142863E-2</v>
      </c>
      <c r="AT15" s="13">
        <f>simplified!AT31/AQ15</f>
        <v>0</v>
      </c>
      <c r="AU15" s="13">
        <f>simplified!AU31/AQ15</f>
        <v>2.6785714285714284E-2</v>
      </c>
      <c r="AV15" s="13">
        <f>simplified!AV31/AQ15</f>
        <v>3.5714285714285712E-2</v>
      </c>
      <c r="AW15" s="13">
        <f>simplified!AW31/AQ15</f>
        <v>4.4642857142857144E-2</v>
      </c>
      <c r="AX15" s="13">
        <f>simplified!AX31/AQ15</f>
        <v>0.10714285714285714</v>
      </c>
      <c r="AY15" s="25">
        <f>AX15-J15</f>
        <v>-1.7857142857142863E-2</v>
      </c>
    </row>
    <row r="16" spans="1:51">
      <c r="A16" s="8">
        <v>221971</v>
      </c>
      <c r="B16" s="3" t="s">
        <v>221</v>
      </c>
      <c r="C16" s="9">
        <v>440</v>
      </c>
      <c r="D16" s="13">
        <f>simplified!D90/percentages!C90</f>
        <v>0.52888888888888885</v>
      </c>
      <c r="E16" s="13">
        <f>simplified!E90/C16</f>
        <v>0.12272727272727273</v>
      </c>
      <c r="F16" s="13">
        <f>simplified!F90/C16</f>
        <v>0.14545454545454545</v>
      </c>
      <c r="G16" s="13">
        <f>simplified!G90/C16</f>
        <v>2.9545454545454545E-2</v>
      </c>
      <c r="H16" s="13">
        <f>simplified!H90/C16</f>
        <v>2.2727272727272728E-2</v>
      </c>
      <c r="I16" s="13">
        <f>simplified!I90/C16</f>
        <v>7.045454545454545E-2</v>
      </c>
      <c r="J16" s="13">
        <f>simplified!J90/C16</f>
        <v>0.12272727272727273</v>
      </c>
      <c r="K16" s="9">
        <v>443</v>
      </c>
      <c r="L16" s="13">
        <f>simplified!L90/K16</f>
        <v>9.9322799097065456E-2</v>
      </c>
      <c r="M16" s="13">
        <f>simplified!M90/K16</f>
        <v>0.1399548532731377</v>
      </c>
      <c r="N16" s="13">
        <f>simplified!N90/K16</f>
        <v>0.29571106094808125</v>
      </c>
      <c r="O16" s="13">
        <f>simplified!O90/K16</f>
        <v>2.2573363431151242E-2</v>
      </c>
      <c r="P16" s="13">
        <f>simplified!P90/K16</f>
        <v>2.0316027088036117E-2</v>
      </c>
      <c r="Q16" s="13">
        <f>simplified!Q90/K16</f>
        <v>4.9661399548532728E-2</v>
      </c>
      <c r="R16" s="13">
        <f>simplified!R90/K16</f>
        <v>9.2550790067720087E-2</v>
      </c>
      <c r="S16" s="9">
        <v>518</v>
      </c>
      <c r="T16" s="13">
        <f>simplified!T90/S16</f>
        <v>7.9150579150579145E-2</v>
      </c>
      <c r="U16" s="13">
        <f>simplified!U90/S16</f>
        <v>8.4942084942084939E-2</v>
      </c>
      <c r="V16" s="13">
        <f>simplified!V90/S16</f>
        <v>0.27606177606177607</v>
      </c>
      <c r="W16" s="13">
        <f>simplified!W90/S16</f>
        <v>4.8262548262548263E-2</v>
      </c>
      <c r="X16" s="13">
        <f>simplified!X90/S16</f>
        <v>2.1235521235521235E-2</v>
      </c>
      <c r="Y16" s="13">
        <f>simplified!Y90/S16</f>
        <v>3.4749034749034749E-2</v>
      </c>
      <c r="Z16" s="13">
        <f>simplified!Z90/S16</f>
        <v>0.10424710424710425</v>
      </c>
      <c r="AA16" s="9">
        <v>586</v>
      </c>
      <c r="AB16" s="13">
        <f>simplified!AB90/AA16</f>
        <v>6.655290102389079E-2</v>
      </c>
      <c r="AC16" s="13">
        <f>simplified!AC90/AA16</f>
        <v>9.7269624573378843E-2</v>
      </c>
      <c r="AD16" s="13">
        <f>simplified!AD90/AA16</f>
        <v>0.21672354948805461</v>
      </c>
      <c r="AE16" s="13">
        <f>simplified!AE90/AA16</f>
        <v>1.877133105802048E-2</v>
      </c>
      <c r="AF16" s="13">
        <f>simplified!AF90/AA16</f>
        <v>1.0238907849829351E-2</v>
      </c>
      <c r="AG16" s="13">
        <f>simplified!AG90/AA16</f>
        <v>4.0955631399317405E-2</v>
      </c>
      <c r="AH16" s="13">
        <f>simplified!AH90/AA16</f>
        <v>6.9965870307167236E-2</v>
      </c>
      <c r="AI16" s="9">
        <v>695</v>
      </c>
      <c r="AJ16" s="13">
        <f>simplified!AJ90/AI16</f>
        <v>4.0287769784172658E-2</v>
      </c>
      <c r="AK16" s="13">
        <f>simplified!AK90/AI16</f>
        <v>0.13381294964028778</v>
      </c>
      <c r="AL16" s="13">
        <f>simplified!AL90/AI16</f>
        <v>0.1841726618705036</v>
      </c>
      <c r="AM16" s="13">
        <f>simplified!AM90/AI16</f>
        <v>2.4460431654676259E-2</v>
      </c>
      <c r="AN16" s="13">
        <f>simplified!AN90/AI16</f>
        <v>2.0143884892086329E-2</v>
      </c>
      <c r="AO16" s="13">
        <f>simplified!AO90/AI16</f>
        <v>3.0215827338129497E-2</v>
      </c>
      <c r="AP16" s="13">
        <f>simplified!AP90/AI16</f>
        <v>7.4820143884892082E-2</v>
      </c>
      <c r="AQ16" s="12">
        <v>640</v>
      </c>
      <c r="AR16" s="13">
        <f>simplified!AR90/AQ16</f>
        <v>6.8750000000000006E-2</v>
      </c>
      <c r="AS16" s="13">
        <f>simplified!AS90/AQ16</f>
        <v>6.7187499999999997E-2</v>
      </c>
      <c r="AT16" s="13">
        <f>simplified!AT90/AQ16</f>
        <v>0.25624999999999998</v>
      </c>
      <c r="AU16" s="13">
        <f>simplified!AU90/AQ16</f>
        <v>2.5000000000000001E-2</v>
      </c>
      <c r="AV16" s="13">
        <f>simplified!AV90/AQ16</f>
        <v>1.7187500000000001E-2</v>
      </c>
      <c r="AW16" s="13">
        <f>simplified!AW90/AQ16</f>
        <v>2.8125000000000001E-2</v>
      </c>
      <c r="AX16" s="13">
        <f>simplified!AX90/AQ16</f>
        <v>7.03125E-2</v>
      </c>
      <c r="AY16" s="25">
        <f>AX16-J16</f>
        <v>-5.2414772727272727E-2</v>
      </c>
    </row>
    <row r="17" spans="1:51">
      <c r="A17" s="8">
        <v>150668</v>
      </c>
      <c r="B17" s="3" t="s">
        <v>163</v>
      </c>
      <c r="C17" s="9">
        <v>245</v>
      </c>
      <c r="D17" s="13">
        <f>simplified!D36/percentages!C36</f>
        <v>0.21693121693121692</v>
      </c>
      <c r="E17" s="13">
        <f>simplified!E36/C17</f>
        <v>7.7551020408163265E-2</v>
      </c>
      <c r="F17" s="13">
        <f>simplified!F36/C17</f>
        <v>6.9387755102040816E-2</v>
      </c>
      <c r="G17" s="13">
        <f>simplified!G36/C17</f>
        <v>3.6734693877551024E-2</v>
      </c>
      <c r="H17" s="13">
        <f>simplified!H36/C17</f>
        <v>5.7142857142857141E-2</v>
      </c>
      <c r="I17" s="13">
        <f>simplified!I36/C17</f>
        <v>2.8571428571428571E-2</v>
      </c>
      <c r="J17" s="13">
        <f>simplified!J36/C17</f>
        <v>0.12244897959183673</v>
      </c>
      <c r="K17" s="9">
        <v>255</v>
      </c>
      <c r="L17" s="13">
        <f>simplified!L36/K17</f>
        <v>0.2</v>
      </c>
      <c r="M17" s="13">
        <f>simplified!M36/K17</f>
        <v>9.0196078431372548E-2</v>
      </c>
      <c r="N17" s="13">
        <f>simplified!N36/K17</f>
        <v>0.18823529411764706</v>
      </c>
      <c r="O17" s="13">
        <f>simplified!O36/K17</f>
        <v>3.5294117647058823E-2</v>
      </c>
      <c r="P17" s="13">
        <f>simplified!P36/K17</f>
        <v>5.4901960784313725E-2</v>
      </c>
      <c r="Q17" s="13">
        <f>simplified!Q36/K17</f>
        <v>1.9607843137254902E-2</v>
      </c>
      <c r="R17" s="13">
        <f>simplified!R36/K17</f>
        <v>0.10980392156862745</v>
      </c>
      <c r="S17" s="9">
        <v>257</v>
      </c>
      <c r="T17" s="13">
        <f>simplified!T36/S17</f>
        <v>0.15953307392996108</v>
      </c>
      <c r="U17" s="13">
        <f>simplified!U36/S17</f>
        <v>8.9494163424124515E-2</v>
      </c>
      <c r="V17" s="13">
        <f>simplified!V36/S17</f>
        <v>0.22178988326848248</v>
      </c>
      <c r="W17" s="13">
        <f>simplified!W36/S17</f>
        <v>1.556420233463035E-2</v>
      </c>
      <c r="X17" s="13">
        <f>simplified!X36/S17</f>
        <v>3.1128404669260701E-2</v>
      </c>
      <c r="Y17" s="13">
        <f>simplified!Y36/S17</f>
        <v>5.4474708171206226E-2</v>
      </c>
      <c r="Z17" s="13">
        <f>simplified!Z36/S17</f>
        <v>0.10116731517509728</v>
      </c>
      <c r="AA17" s="9">
        <v>286</v>
      </c>
      <c r="AB17" s="13">
        <f>simplified!AB36/AA17</f>
        <v>0.16083916083916083</v>
      </c>
      <c r="AC17" s="13">
        <f>simplified!AC36/AA17</f>
        <v>6.6433566433566432E-2</v>
      </c>
      <c r="AD17" s="13">
        <f>simplified!AD36/AA17</f>
        <v>0.18531468531468531</v>
      </c>
      <c r="AE17" s="13">
        <f>simplified!AE36/AA17</f>
        <v>2.4475524475524476E-2</v>
      </c>
      <c r="AF17" s="13">
        <f>simplified!AF36/AA17</f>
        <v>4.5454545454545456E-2</v>
      </c>
      <c r="AG17" s="13">
        <f>simplified!AG36/AA17</f>
        <v>3.4965034965034968E-2</v>
      </c>
      <c r="AH17" s="13">
        <f>simplified!AH36/AA17</f>
        <v>0.1048951048951049</v>
      </c>
      <c r="AI17" s="9">
        <v>231</v>
      </c>
      <c r="AJ17" s="13">
        <f>simplified!AJ36/AI17</f>
        <v>0.11688311688311688</v>
      </c>
      <c r="AK17" s="13">
        <f>simplified!AK36/AI17</f>
        <v>6.0606060606060608E-2</v>
      </c>
      <c r="AL17" s="13">
        <f>simplified!AL36/AI17</f>
        <v>0.19480519480519481</v>
      </c>
      <c r="AM17" s="13">
        <f>simplified!AM36/AI17</f>
        <v>5.1948051948051951E-2</v>
      </c>
      <c r="AN17" s="13">
        <f>simplified!AN36/AI17</f>
        <v>6.4935064935064929E-2</v>
      </c>
      <c r="AO17" s="13">
        <f>simplified!AO36/AI17</f>
        <v>3.0303030303030304E-2</v>
      </c>
      <c r="AP17" s="13">
        <f>simplified!AP36/AI17</f>
        <v>0.1471861471861472</v>
      </c>
      <c r="AQ17" s="12">
        <v>227</v>
      </c>
      <c r="AR17" s="13">
        <f>simplified!AR36/AQ17</f>
        <v>0.15859030837004406</v>
      </c>
      <c r="AS17" s="13">
        <f>simplified!AS36/AQ17</f>
        <v>0.1013215859030837</v>
      </c>
      <c r="AT17" s="13">
        <f>simplified!AT36/AQ17</f>
        <v>0.22466960352422907</v>
      </c>
      <c r="AU17" s="13">
        <f>simplified!AU36/AQ17</f>
        <v>3.5242290748898682E-2</v>
      </c>
      <c r="AV17" s="13">
        <f>simplified!AV36/AQ17</f>
        <v>2.643171806167401E-2</v>
      </c>
      <c r="AW17" s="13">
        <f>simplified!AW36/AQ17</f>
        <v>0</v>
      </c>
      <c r="AX17" s="13">
        <f>simplified!AX36/AQ17</f>
        <v>6.1674008810572688E-2</v>
      </c>
      <c r="AY17" s="25">
        <f>AX17-J17</f>
        <v>-6.0774970781264044E-2</v>
      </c>
    </row>
    <row r="18" spans="1:51">
      <c r="A18" s="8">
        <v>237066</v>
      </c>
      <c r="B18" s="3" t="s">
        <v>232</v>
      </c>
      <c r="C18" s="9">
        <v>546</v>
      </c>
      <c r="D18" s="13">
        <f>simplified!D99/percentages!C99</f>
        <v>0.8867924528301887</v>
      </c>
      <c r="E18" s="13">
        <f>simplified!E99/C18</f>
        <v>0.152014652014652</v>
      </c>
      <c r="F18" s="13">
        <f>simplified!F99/C18</f>
        <v>3.1135531135531136E-2</v>
      </c>
      <c r="G18" s="13">
        <f>simplified!G99/C18</f>
        <v>4.0293040293040296E-2</v>
      </c>
      <c r="H18" s="13">
        <f>simplified!H99/C18</f>
        <v>3.6630036630036632E-2</v>
      </c>
      <c r="I18" s="13">
        <f>simplified!I99/C18</f>
        <v>4.2124542124542128E-2</v>
      </c>
      <c r="J18" s="13">
        <f>simplified!J99/C18</f>
        <v>0.11904761904761904</v>
      </c>
      <c r="K18" s="9">
        <v>523</v>
      </c>
      <c r="L18" s="13">
        <f>simplified!L99/K18</f>
        <v>0.17590822179732313</v>
      </c>
      <c r="M18" s="13">
        <f>simplified!M99/K18</f>
        <v>7.8393881453154873E-2</v>
      </c>
      <c r="N18" s="13">
        <f>simplified!N99/K18</f>
        <v>4.3977055449330782E-2</v>
      </c>
      <c r="O18" s="13">
        <f>simplified!O99/K18</f>
        <v>4.5889101338432124E-2</v>
      </c>
      <c r="P18" s="13">
        <f>simplified!P99/K18</f>
        <v>3.2504780114722756E-2</v>
      </c>
      <c r="Q18" s="13">
        <f>simplified!Q99/K18</f>
        <v>4.5889101338432124E-2</v>
      </c>
      <c r="R18" s="13">
        <f>simplified!R99/K18</f>
        <v>0.124282982791587</v>
      </c>
      <c r="S18" s="9">
        <v>634</v>
      </c>
      <c r="T18" s="13">
        <f>simplified!T99/S18</f>
        <v>0.21608832807570977</v>
      </c>
      <c r="U18" s="13">
        <f>simplified!U99/S18</f>
        <v>0.10410094637223975</v>
      </c>
      <c r="V18" s="13">
        <f>simplified!V99/S18</f>
        <v>2.5236593059936908E-2</v>
      </c>
      <c r="W18" s="13">
        <f>simplified!W99/S18</f>
        <v>6.1514195583596214E-2</v>
      </c>
      <c r="X18" s="13">
        <f>simplified!X99/S18</f>
        <v>3.6277602523659309E-2</v>
      </c>
      <c r="Y18" s="13">
        <f>simplified!Y99/S18</f>
        <v>1.5772870662460567E-2</v>
      </c>
      <c r="Z18" s="13">
        <f>simplified!Z99/S18</f>
        <v>0.11356466876971609</v>
      </c>
      <c r="AA18" s="9">
        <v>615</v>
      </c>
      <c r="AB18" s="13">
        <f>simplified!AB99/AA18</f>
        <v>0.15772357723577235</v>
      </c>
      <c r="AC18" s="13">
        <f>simplified!AC99/AA18</f>
        <v>8.2926829268292687E-2</v>
      </c>
      <c r="AD18" s="13">
        <f>simplified!AD99/AA18</f>
        <v>3.0894308943089432E-2</v>
      </c>
      <c r="AE18" s="13">
        <f>simplified!AE99/AA18</f>
        <v>7.642276422764227E-2</v>
      </c>
      <c r="AF18" s="13">
        <f>simplified!AF99/AA18</f>
        <v>2.7642276422764227E-2</v>
      </c>
      <c r="AG18" s="13">
        <f>simplified!AG99/AA18</f>
        <v>4.715447154471545E-2</v>
      </c>
      <c r="AH18" s="13">
        <f>simplified!AH99/AA18</f>
        <v>0.15121951219512195</v>
      </c>
      <c r="AI18" s="9">
        <v>558</v>
      </c>
      <c r="AJ18" s="13">
        <f>simplified!AJ99/AI18</f>
        <v>0.15412186379928317</v>
      </c>
      <c r="AK18" s="13">
        <f>simplified!AK99/AI18</f>
        <v>6.4516129032258063E-2</v>
      </c>
      <c r="AL18" s="13">
        <f>simplified!AL99/AI18</f>
        <v>3.2258064516129031E-2</v>
      </c>
      <c r="AM18" s="13">
        <f>simplified!AM99/AI18</f>
        <v>5.0179211469534052E-2</v>
      </c>
      <c r="AN18" s="13">
        <f>simplified!AN99/AI18</f>
        <v>2.5089605734767026E-2</v>
      </c>
      <c r="AO18" s="13">
        <f>simplified!AO99/AI18</f>
        <v>5.197132616487455E-2</v>
      </c>
      <c r="AP18" s="13">
        <f>simplified!AP99/AI18</f>
        <v>0.12724014336917563</v>
      </c>
      <c r="AQ18" s="12">
        <v>632</v>
      </c>
      <c r="AR18" s="13">
        <f>simplified!AR99/AQ18</f>
        <v>0.11234177215189874</v>
      </c>
      <c r="AS18" s="13">
        <f>simplified!AS99/AQ18</f>
        <v>7.753164556962025E-2</v>
      </c>
      <c r="AT18" s="13">
        <f>simplified!AT99/AQ18</f>
        <v>2.8481012658227847E-2</v>
      </c>
      <c r="AU18" s="13">
        <f>simplified!AU99/AQ18</f>
        <v>5.8544303797468354E-2</v>
      </c>
      <c r="AV18" s="13">
        <f>simplified!AV99/AQ18</f>
        <v>3.1645569620253167E-2</v>
      </c>
      <c r="AW18" s="13">
        <f>simplified!AW99/AQ18</f>
        <v>5.3797468354430382E-2</v>
      </c>
      <c r="AX18" s="13">
        <f>simplified!AX99/AQ18</f>
        <v>0.14398734177215189</v>
      </c>
      <c r="AY18" s="25">
        <f>AX18-J18</f>
        <v>2.4939722724532848E-2</v>
      </c>
    </row>
    <row r="19" spans="1:51">
      <c r="A19" s="8">
        <v>219383</v>
      </c>
      <c r="B19" s="3" t="s">
        <v>225</v>
      </c>
      <c r="C19" s="9">
        <v>228</v>
      </c>
      <c r="D19" s="13">
        <f>simplified!D92/percentages!C92</f>
        <v>0.87931034482758619</v>
      </c>
      <c r="E19" s="13">
        <f>simplified!E92/C19</f>
        <v>0.10526315789473684</v>
      </c>
      <c r="F19" s="13">
        <f>simplified!F92/C19</f>
        <v>0</v>
      </c>
      <c r="G19" s="13">
        <f>simplified!G92/C19</f>
        <v>4.8245614035087717E-2</v>
      </c>
      <c r="H19" s="13">
        <f>simplified!H92/C19</f>
        <v>3.9473684210526314E-2</v>
      </c>
      <c r="I19" s="13">
        <f>simplified!I92/C19</f>
        <v>3.0701754385964911E-2</v>
      </c>
      <c r="J19" s="13">
        <f>simplified!J92/C19</f>
        <v>0.11842105263157894</v>
      </c>
      <c r="K19" s="9">
        <v>268</v>
      </c>
      <c r="L19" s="13">
        <f>simplified!L92/K19</f>
        <v>0.42910447761194032</v>
      </c>
      <c r="M19" s="13">
        <f>simplified!M92/K19</f>
        <v>0.11194029850746269</v>
      </c>
      <c r="N19" s="13">
        <f>simplified!N92/K19</f>
        <v>0</v>
      </c>
      <c r="O19" s="13">
        <f>simplified!O92/K19</f>
        <v>2.6119402985074626E-2</v>
      </c>
      <c r="P19" s="13">
        <f>simplified!P92/K19</f>
        <v>2.6119402985074626E-2</v>
      </c>
      <c r="Q19" s="13">
        <f>simplified!Q92/K19</f>
        <v>4.4776119402985072E-2</v>
      </c>
      <c r="R19" s="13">
        <f>simplified!R92/K19</f>
        <v>9.7014925373134331E-2</v>
      </c>
      <c r="S19" s="9">
        <v>297</v>
      </c>
      <c r="T19" s="13">
        <f>simplified!T92/S19</f>
        <v>0.29292929292929293</v>
      </c>
      <c r="U19" s="13">
        <f>simplified!U92/S19</f>
        <v>0.1111111111111111</v>
      </c>
      <c r="V19" s="13">
        <f>simplified!V92/S19</f>
        <v>0</v>
      </c>
      <c r="W19" s="13">
        <f>simplified!W92/S19</f>
        <v>3.7037037037037035E-2</v>
      </c>
      <c r="X19" s="13">
        <f>simplified!X92/S19</f>
        <v>3.3670033670033669E-2</v>
      </c>
      <c r="Y19" s="13">
        <f>simplified!Y92/S19</f>
        <v>5.387205387205387E-2</v>
      </c>
      <c r="Z19" s="13">
        <f>simplified!Z92/S19</f>
        <v>0.12457912457912458</v>
      </c>
      <c r="AA19" s="9">
        <v>283</v>
      </c>
      <c r="AB19" s="13">
        <f>simplified!AB92/AA19</f>
        <v>0.35335689045936397</v>
      </c>
      <c r="AC19" s="13">
        <f>simplified!AC92/AA19</f>
        <v>0.10247349823321555</v>
      </c>
      <c r="AD19" s="13">
        <f>simplified!AD92/AA19</f>
        <v>0</v>
      </c>
      <c r="AE19" s="13">
        <f>simplified!AE92/AA19</f>
        <v>3.5335689045936397E-2</v>
      </c>
      <c r="AF19" s="13">
        <f>simplified!AF92/AA19</f>
        <v>2.1201413427561839E-2</v>
      </c>
      <c r="AG19" s="13">
        <f>simplified!AG92/AA19</f>
        <v>3.1802120141342753E-2</v>
      </c>
      <c r="AH19" s="13">
        <f>simplified!AH92/AA19</f>
        <v>8.8339222614840993E-2</v>
      </c>
      <c r="AI19" s="9">
        <v>305</v>
      </c>
      <c r="AJ19" s="13">
        <f>simplified!AJ92/AI19</f>
        <v>0.31147540983606559</v>
      </c>
      <c r="AK19" s="13">
        <f>simplified!AK92/AI19</f>
        <v>0.12786885245901639</v>
      </c>
      <c r="AL19" s="13">
        <f>simplified!AL92/AI19</f>
        <v>0.11147540983606558</v>
      </c>
      <c r="AM19" s="13">
        <f>simplified!AM92/AI19</f>
        <v>1.9672131147540985E-2</v>
      </c>
      <c r="AN19" s="13">
        <f>simplified!AN92/AI19</f>
        <v>1.9672131147540985E-2</v>
      </c>
      <c r="AO19" s="13">
        <f>simplified!AO92/AI19</f>
        <v>1.6393442622950821E-2</v>
      </c>
      <c r="AP19" s="13">
        <f>simplified!AP92/AI19</f>
        <v>5.5737704918032788E-2</v>
      </c>
      <c r="AQ19" s="12">
        <v>330</v>
      </c>
      <c r="AR19" s="13">
        <f>simplified!AR92/AQ19</f>
        <v>0.25151515151515152</v>
      </c>
      <c r="AS19" s="13">
        <f>simplified!AS92/AQ19</f>
        <v>0.12424242424242424</v>
      </c>
      <c r="AT19" s="13">
        <f>simplified!AT92/AQ19</f>
        <v>0.20606060606060606</v>
      </c>
      <c r="AU19" s="13">
        <f>simplified!AU92/AQ19</f>
        <v>3.3333333333333333E-2</v>
      </c>
      <c r="AV19" s="13">
        <f>simplified!AV92/AQ19</f>
        <v>1.5151515151515152E-2</v>
      </c>
      <c r="AW19" s="13">
        <f>simplified!AW92/AQ19</f>
        <v>1.8181818181818181E-2</v>
      </c>
      <c r="AX19" s="13">
        <f>simplified!AX92/AQ19</f>
        <v>6.6666666666666666E-2</v>
      </c>
      <c r="AY19" s="25">
        <f>AX19-J19</f>
        <v>-5.1754385964912275E-2</v>
      </c>
    </row>
    <row r="20" spans="1:51">
      <c r="A20" s="8">
        <v>159568</v>
      </c>
      <c r="B20" s="3" t="s">
        <v>181</v>
      </c>
      <c r="C20" s="9">
        <v>208</v>
      </c>
      <c r="D20" s="13">
        <f>simplified!D54/percentages!C54</f>
        <v>4.2979942693409739E-2</v>
      </c>
      <c r="E20" s="13">
        <f>simplified!E54/C20</f>
        <v>0.13942307692307693</v>
      </c>
      <c r="F20" s="13">
        <f>simplified!F54/C20</f>
        <v>6.25E-2</v>
      </c>
      <c r="G20" s="13">
        <f>simplified!G54/C20</f>
        <v>5.7692307692307696E-2</v>
      </c>
      <c r="H20" s="13">
        <f>simplified!H54/C20</f>
        <v>5.7692307692307696E-2</v>
      </c>
      <c r="I20" s="13">
        <f>simplified!I54/C20</f>
        <v>0</v>
      </c>
      <c r="J20" s="13">
        <f>simplified!J54/C20</f>
        <v>0.11538461538461539</v>
      </c>
      <c r="K20" s="9">
        <v>170</v>
      </c>
      <c r="L20" s="13">
        <f>simplified!L54/K20</f>
        <v>7.0588235294117646E-2</v>
      </c>
      <c r="M20" s="13">
        <f>simplified!M54/K20</f>
        <v>0.1</v>
      </c>
      <c r="N20" s="13">
        <f>simplified!N54/K20</f>
        <v>6.4705882352941183E-2</v>
      </c>
      <c r="O20" s="13">
        <f>simplified!O54/K20</f>
        <v>4.7058823529411764E-2</v>
      </c>
      <c r="P20" s="13">
        <f>simplified!P54/K20</f>
        <v>6.4705882352941183E-2</v>
      </c>
      <c r="Q20" s="13">
        <f>simplified!Q54/K20</f>
        <v>5.8823529411764705E-3</v>
      </c>
      <c r="R20" s="13">
        <f>simplified!R54/K20</f>
        <v>0.11764705882352941</v>
      </c>
      <c r="S20" s="9">
        <v>134</v>
      </c>
      <c r="T20" s="13">
        <f>simplified!T54/S20</f>
        <v>9.7014925373134331E-2</v>
      </c>
      <c r="U20" s="13">
        <f>simplified!U54/S20</f>
        <v>0.11194029850746269</v>
      </c>
      <c r="V20" s="13">
        <f>simplified!V54/S20</f>
        <v>0.20895522388059701</v>
      </c>
      <c r="W20" s="13">
        <f>simplified!W54/S20</f>
        <v>2.9850746268656716E-2</v>
      </c>
      <c r="X20" s="13">
        <f>simplified!X54/S20</f>
        <v>2.9850746268656716E-2</v>
      </c>
      <c r="Y20" s="13">
        <f>simplified!Y54/S20</f>
        <v>1.4925373134328358E-2</v>
      </c>
      <c r="Z20" s="13">
        <f>simplified!Z54/S20</f>
        <v>7.4626865671641784E-2</v>
      </c>
      <c r="AA20" s="9">
        <v>173</v>
      </c>
      <c r="AB20" s="13">
        <f>simplified!AB54/AA20</f>
        <v>0.14450867052023122</v>
      </c>
      <c r="AC20" s="13">
        <f>simplified!AC54/AA20</f>
        <v>6.9364161849710976E-2</v>
      </c>
      <c r="AD20" s="13">
        <f>simplified!AD54/AA20</f>
        <v>0.12716763005780346</v>
      </c>
      <c r="AE20" s="13">
        <f>simplified!AE54/AA20</f>
        <v>1.1560693641618497E-2</v>
      </c>
      <c r="AF20" s="13">
        <f>simplified!AF54/AA20</f>
        <v>1.1560693641618497E-2</v>
      </c>
      <c r="AG20" s="13">
        <f>simplified!AG54/AA20</f>
        <v>1.7341040462427744E-2</v>
      </c>
      <c r="AH20" s="13">
        <f>simplified!AH54/AA20</f>
        <v>4.046242774566474E-2</v>
      </c>
      <c r="AI20" s="9">
        <v>180</v>
      </c>
      <c r="AJ20" s="13">
        <f>simplified!AJ54/AI20</f>
        <v>0.14444444444444443</v>
      </c>
      <c r="AK20" s="13">
        <f>simplified!AK54/AI20</f>
        <v>4.4444444444444446E-2</v>
      </c>
      <c r="AL20" s="13">
        <f>simplified!AL54/AI20</f>
        <v>0.15</v>
      </c>
      <c r="AM20" s="13">
        <f>simplified!AM54/AI20</f>
        <v>3.3333333333333333E-2</v>
      </c>
      <c r="AN20" s="13">
        <f>simplified!AN54/AI20</f>
        <v>1.6666666666666666E-2</v>
      </c>
      <c r="AO20" s="13">
        <f>simplified!AO54/AI20</f>
        <v>0.05</v>
      </c>
      <c r="AP20" s="13">
        <f>simplified!AP54/AI20</f>
        <v>0.1</v>
      </c>
      <c r="AQ20" s="12">
        <v>183</v>
      </c>
      <c r="AR20" s="13">
        <f>simplified!AR54/AQ20</f>
        <v>0.11475409836065574</v>
      </c>
      <c r="AS20" s="13">
        <f>simplified!AS54/AQ20</f>
        <v>6.5573770491803282E-2</v>
      </c>
      <c r="AT20" s="13">
        <f>simplified!AT54/AQ20</f>
        <v>0.16393442622950818</v>
      </c>
      <c r="AU20" s="13">
        <f>simplified!AU54/AQ20</f>
        <v>2.7322404371584699E-2</v>
      </c>
      <c r="AV20" s="13">
        <f>simplified!AV54/AQ20</f>
        <v>3.2786885245901641E-2</v>
      </c>
      <c r="AW20" s="13">
        <f>simplified!AW54/AQ20</f>
        <v>2.7322404371584699E-2</v>
      </c>
      <c r="AX20" s="13">
        <f>simplified!AX54/AQ20</f>
        <v>8.7431693989071038E-2</v>
      </c>
      <c r="AY20" s="25">
        <f>AX20-J20</f>
        <v>-2.7952921395544353E-2</v>
      </c>
    </row>
    <row r="21" spans="1:51">
      <c r="A21" s="8">
        <v>101541</v>
      </c>
      <c r="B21" s="3" t="s">
        <v>174</v>
      </c>
      <c r="C21" s="9">
        <v>61</v>
      </c>
      <c r="D21" s="13">
        <f>simplified!D47/percentages!C47</f>
        <v>2.0930232558139535E-2</v>
      </c>
      <c r="E21" s="13">
        <f>simplified!E47/C21</f>
        <v>8.1967213114754092E-2</v>
      </c>
      <c r="F21" s="13">
        <f>simplified!F47/C21</f>
        <v>0</v>
      </c>
      <c r="G21" s="13">
        <f>simplified!G47/C21</f>
        <v>4.9180327868852458E-2</v>
      </c>
      <c r="H21" s="13">
        <f>simplified!H47/C21</f>
        <v>6.5573770491803282E-2</v>
      </c>
      <c r="I21" s="13">
        <f>simplified!I47/C21</f>
        <v>0</v>
      </c>
      <c r="J21" s="13">
        <f>simplified!J47/C21</f>
        <v>0.11475409836065574</v>
      </c>
      <c r="K21" s="9">
        <v>65</v>
      </c>
      <c r="L21" s="13">
        <f>simplified!L47/K21</f>
        <v>6.1538461538461542E-2</v>
      </c>
      <c r="M21" s="13">
        <f>simplified!M47/K21</f>
        <v>0.24615384615384617</v>
      </c>
      <c r="N21" s="13">
        <f>simplified!N47/K21</f>
        <v>0</v>
      </c>
      <c r="O21" s="13">
        <f>simplified!O47/K21</f>
        <v>6.1538461538461542E-2</v>
      </c>
      <c r="P21" s="13">
        <f>simplified!P47/K21</f>
        <v>1.5384615384615385E-2</v>
      </c>
      <c r="Q21" s="13">
        <f>simplified!Q47/K21</f>
        <v>0</v>
      </c>
      <c r="R21" s="13">
        <f>simplified!R47/K21</f>
        <v>7.6923076923076927E-2</v>
      </c>
      <c r="S21" s="9">
        <v>55</v>
      </c>
      <c r="T21" s="13">
        <f>simplified!T47/S21</f>
        <v>7.2727272727272724E-2</v>
      </c>
      <c r="U21" s="13">
        <f>simplified!U47/S21</f>
        <v>9.0909090909090912E-2</v>
      </c>
      <c r="V21" s="13">
        <f>simplified!V47/S21</f>
        <v>0</v>
      </c>
      <c r="W21" s="13">
        <f>simplified!W47/S21</f>
        <v>5.4545454545454543E-2</v>
      </c>
      <c r="X21" s="13">
        <f>simplified!X47/S21</f>
        <v>9.0909090909090912E-2</v>
      </c>
      <c r="Y21" s="13">
        <f>simplified!Y47/S21</f>
        <v>0</v>
      </c>
      <c r="Z21" s="13">
        <f>simplified!Z47/S21</f>
        <v>0.14545454545454545</v>
      </c>
      <c r="AA21" s="9">
        <v>51</v>
      </c>
      <c r="AB21" s="13">
        <f>simplified!AB47/AA21</f>
        <v>9.8039215686274508E-2</v>
      </c>
      <c r="AC21" s="13">
        <f>simplified!AC47/AA21</f>
        <v>3.9215686274509803E-2</v>
      </c>
      <c r="AD21" s="13">
        <f>simplified!AD47/AA21</f>
        <v>0</v>
      </c>
      <c r="AE21" s="13">
        <f>simplified!AE47/AA21</f>
        <v>5.8823529411764705E-2</v>
      </c>
      <c r="AF21" s="13">
        <f>simplified!AF47/AA21</f>
        <v>3.9215686274509803E-2</v>
      </c>
      <c r="AG21" s="13">
        <f>simplified!AG47/AA21</f>
        <v>7.8431372549019607E-2</v>
      </c>
      <c r="AH21" s="13">
        <f>simplified!AH47/AA21</f>
        <v>0.17647058823529413</v>
      </c>
      <c r="AI21" s="9">
        <v>65</v>
      </c>
      <c r="AJ21" s="13">
        <f>simplified!AJ47/AI21</f>
        <v>0.1076923076923077</v>
      </c>
      <c r="AK21" s="13">
        <f>simplified!AK47/AI21</f>
        <v>9.2307692307692313E-2</v>
      </c>
      <c r="AL21" s="13">
        <f>simplified!AL47/AI21</f>
        <v>0</v>
      </c>
      <c r="AM21" s="13">
        <f>simplified!AM47/AI21</f>
        <v>7.6923076923076927E-2</v>
      </c>
      <c r="AN21" s="13">
        <f>simplified!AN47/AI21</f>
        <v>4.6153846153846156E-2</v>
      </c>
      <c r="AO21" s="13">
        <f>simplified!AO47/AI21</f>
        <v>4.6153846153846156E-2</v>
      </c>
      <c r="AP21" s="13">
        <f>simplified!AP47/AI21</f>
        <v>0.16923076923076924</v>
      </c>
      <c r="AQ21" s="12">
        <v>55</v>
      </c>
      <c r="AR21" s="13">
        <f>simplified!AR47/AQ21</f>
        <v>3.6363636363636362E-2</v>
      </c>
      <c r="AS21" s="13">
        <f>simplified!AS47/AQ21</f>
        <v>5.4545454545454543E-2</v>
      </c>
      <c r="AT21" s="13">
        <f>simplified!AT47/AQ21</f>
        <v>0</v>
      </c>
      <c r="AU21" s="13">
        <f>simplified!AU47/AQ21</f>
        <v>7.2727272727272724E-2</v>
      </c>
      <c r="AV21" s="13">
        <f>simplified!AV47/AQ21</f>
        <v>7.2727272727272724E-2</v>
      </c>
      <c r="AW21" s="13">
        <f>simplified!AW47/AQ21</f>
        <v>5.4545454545454543E-2</v>
      </c>
      <c r="AX21" s="13">
        <f>simplified!AX47/AQ21</f>
        <v>0.2</v>
      </c>
      <c r="AY21" s="25">
        <f>AX21-J21</f>
        <v>8.5245901639344271E-2</v>
      </c>
    </row>
    <row r="22" spans="1:51">
      <c r="A22" s="8">
        <v>176053</v>
      </c>
      <c r="B22" s="3" t="s">
        <v>186</v>
      </c>
      <c r="C22" s="9">
        <v>498</v>
      </c>
      <c r="D22" s="13">
        <f>simplified!D59/percentages!C59</f>
        <v>0.10907003444316878</v>
      </c>
      <c r="E22" s="13">
        <f>simplified!E59/C22</f>
        <v>0.19879518072289157</v>
      </c>
      <c r="F22" s="13">
        <f>simplified!F59/C22</f>
        <v>7.4297188755020074E-2</v>
      </c>
      <c r="G22" s="13">
        <f>simplified!G59/C22</f>
        <v>2.8112449799196786E-2</v>
      </c>
      <c r="H22" s="13">
        <f>simplified!H59/C22</f>
        <v>4.0160642570281124E-2</v>
      </c>
      <c r="I22" s="13">
        <f>simplified!I59/C22</f>
        <v>4.4176706827309238E-2</v>
      </c>
      <c r="J22" s="13">
        <f>simplified!J59/C22</f>
        <v>0.11244979919678715</v>
      </c>
      <c r="K22" s="9">
        <v>509</v>
      </c>
      <c r="L22" s="13">
        <f>simplified!L59/K22</f>
        <v>0.23182711198428291</v>
      </c>
      <c r="M22" s="13">
        <f>simplified!M59/K22</f>
        <v>0.13555992141453832</v>
      </c>
      <c r="N22" s="13">
        <f>simplified!N59/K22</f>
        <v>0.10805500982318271</v>
      </c>
      <c r="O22" s="13">
        <f>simplified!O59/K22</f>
        <v>1.768172888015717E-2</v>
      </c>
      <c r="P22" s="13">
        <f>simplified!P59/K22</f>
        <v>2.1611001964636542E-2</v>
      </c>
      <c r="Q22" s="13">
        <f>simplified!Q59/K22</f>
        <v>3.9292730844793712E-2</v>
      </c>
      <c r="R22" s="13">
        <f>simplified!R59/K22</f>
        <v>7.8585461689587424E-2</v>
      </c>
      <c r="S22" s="9">
        <v>537</v>
      </c>
      <c r="T22" s="13">
        <f>simplified!T59/S22</f>
        <v>0.24208566108007448</v>
      </c>
      <c r="U22" s="13">
        <f>simplified!U59/S22</f>
        <v>0.13221601489757914</v>
      </c>
      <c r="V22" s="13">
        <f>simplified!V59/S22</f>
        <v>0.1266294227188082</v>
      </c>
      <c r="W22" s="13">
        <f>simplified!W59/S22</f>
        <v>1.11731843575419E-2</v>
      </c>
      <c r="X22" s="13">
        <f>simplified!X59/S22</f>
        <v>3.3519553072625698E-2</v>
      </c>
      <c r="Y22" s="13">
        <f>simplified!Y59/S22</f>
        <v>2.6070763500931099E-2</v>
      </c>
      <c r="Z22" s="13">
        <f>simplified!Z59/S22</f>
        <v>7.0763500931098691E-2</v>
      </c>
      <c r="AA22" s="9">
        <v>621</v>
      </c>
      <c r="AB22" s="13">
        <f>simplified!AB59/AA22</f>
        <v>0.26570048309178745</v>
      </c>
      <c r="AC22" s="13">
        <f>simplified!AC59/AA22</f>
        <v>0.10950080515297907</v>
      </c>
      <c r="AD22" s="13">
        <f>simplified!AD59/AA22</f>
        <v>9.3397745571658614E-2</v>
      </c>
      <c r="AE22" s="13">
        <f>simplified!AE59/AA22</f>
        <v>4.3478260869565216E-2</v>
      </c>
      <c r="AF22" s="13">
        <f>simplified!AF59/AA22</f>
        <v>2.5764895330112721E-2</v>
      </c>
      <c r="AG22" s="13">
        <f>simplified!AG59/AA22</f>
        <v>2.7375201288244767E-2</v>
      </c>
      <c r="AH22" s="13">
        <f>simplified!AH59/AA22</f>
        <v>9.6618357487922704E-2</v>
      </c>
      <c r="AI22" s="9">
        <v>650</v>
      </c>
      <c r="AJ22" s="13">
        <f>simplified!AJ59/AI22</f>
        <v>0.19538461538461538</v>
      </c>
      <c r="AK22" s="13">
        <f>simplified!AK59/AI22</f>
        <v>0.13538461538461538</v>
      </c>
      <c r="AL22" s="13">
        <f>simplified!AL59/AI22</f>
        <v>0.10461538461538461</v>
      </c>
      <c r="AM22" s="13">
        <f>simplified!AM59/AI22</f>
        <v>2.6153846153846153E-2</v>
      </c>
      <c r="AN22" s="13">
        <f>simplified!AN59/AI22</f>
        <v>2.923076923076923E-2</v>
      </c>
      <c r="AO22" s="13">
        <f>simplified!AO59/AI22</f>
        <v>0.02</v>
      </c>
      <c r="AP22" s="13">
        <f>simplified!AP59/AI22</f>
        <v>7.5384615384615383E-2</v>
      </c>
      <c r="AQ22" s="12">
        <v>614</v>
      </c>
      <c r="AR22" s="13">
        <f>simplified!AR59/AQ22</f>
        <v>0.19543973941368079</v>
      </c>
      <c r="AS22" s="13">
        <f>simplified!AS59/AQ22</f>
        <v>0.13517915309446255</v>
      </c>
      <c r="AT22" s="13">
        <f>simplified!AT59/AQ22</f>
        <v>9.7719869706840393E-2</v>
      </c>
      <c r="AU22" s="13">
        <f>simplified!AU59/AQ22</f>
        <v>1.7915309446254073E-2</v>
      </c>
      <c r="AV22" s="13">
        <f>simplified!AV59/AQ22</f>
        <v>1.6286644951140065E-2</v>
      </c>
      <c r="AW22" s="13">
        <f>simplified!AW59/AQ22</f>
        <v>3.0944625407166124E-2</v>
      </c>
      <c r="AX22" s="13">
        <f>simplified!AX59/AQ22</f>
        <v>6.5146579804560262E-2</v>
      </c>
      <c r="AY22" s="25">
        <f>AX22-J22</f>
        <v>-4.7303219392226883E-2</v>
      </c>
    </row>
    <row r="23" spans="1:51">
      <c r="A23" s="8">
        <v>101693</v>
      </c>
      <c r="B23" s="3" t="s">
        <v>483</v>
      </c>
      <c r="C23" s="9">
        <v>258</v>
      </c>
      <c r="D23" s="13">
        <f>simplified!D109/percentages!C109</f>
        <v>0.18867924528301888</v>
      </c>
      <c r="E23" s="13">
        <f>simplified!E109/C23</f>
        <v>0.24031007751937986</v>
      </c>
      <c r="F23" s="13">
        <f>simplified!F109/C23</f>
        <v>9.3023255813953487E-2</v>
      </c>
      <c r="G23" s="13">
        <f>simplified!G109/C23</f>
        <v>1.5503875968992248E-2</v>
      </c>
      <c r="H23" s="13">
        <f>simplified!H109/C23</f>
        <v>1.1627906976744186E-2</v>
      </c>
      <c r="I23" s="13">
        <f>simplified!I109/C23</f>
        <v>8.5271317829457363E-2</v>
      </c>
      <c r="J23" s="13">
        <f>simplified!J109/C23</f>
        <v>0.1124031007751938</v>
      </c>
      <c r="K23" s="9">
        <v>244</v>
      </c>
      <c r="L23" s="13">
        <f>simplified!L109/K23</f>
        <v>0.25819672131147542</v>
      </c>
      <c r="M23" s="13">
        <f>simplified!M109/K23</f>
        <v>0.18032786885245902</v>
      </c>
      <c r="N23" s="13">
        <f>simplified!N109/K23</f>
        <v>0.11885245901639344</v>
      </c>
      <c r="O23" s="13">
        <f>simplified!O109/K23</f>
        <v>1.2295081967213115E-2</v>
      </c>
      <c r="P23" s="13">
        <f>simplified!P109/K23</f>
        <v>4.0983606557377051E-3</v>
      </c>
      <c r="Q23" s="13">
        <f>simplified!Q109/K23</f>
        <v>8.1967213114754092E-2</v>
      </c>
      <c r="R23" s="13">
        <f>simplified!R109/K23</f>
        <v>9.8360655737704916E-2</v>
      </c>
      <c r="S23" s="9">
        <v>340</v>
      </c>
      <c r="T23" s="13">
        <f>simplified!T109/S23</f>
        <v>0.15588235294117647</v>
      </c>
      <c r="U23" s="13">
        <f>simplified!U109/S23</f>
        <v>0.21176470588235294</v>
      </c>
      <c r="V23" s="13">
        <f>simplified!V109/S23</f>
        <v>0.14117647058823529</v>
      </c>
      <c r="W23" s="13">
        <f>simplified!W109/S23</f>
        <v>1.7647058823529412E-2</v>
      </c>
      <c r="X23" s="13">
        <f>simplified!X109/S23</f>
        <v>1.4705882352941176E-2</v>
      </c>
      <c r="Y23" s="13">
        <f>simplified!Y109/S23</f>
        <v>0.12352941176470589</v>
      </c>
      <c r="Z23" s="13">
        <f>simplified!Z109/S23</f>
        <v>0.15588235294117647</v>
      </c>
      <c r="AA23" s="9">
        <v>299</v>
      </c>
      <c r="AB23" s="13">
        <f>simplified!AB109/AA23</f>
        <v>0.15050167224080269</v>
      </c>
      <c r="AC23" s="13">
        <f>simplified!AC109/AA23</f>
        <v>0.25083612040133779</v>
      </c>
      <c r="AD23" s="13">
        <f>simplified!AD109/AA23</f>
        <v>0.14046822742474915</v>
      </c>
      <c r="AE23" s="13">
        <f>simplified!AE109/AA23</f>
        <v>2.3411371237458192E-2</v>
      </c>
      <c r="AF23" s="13">
        <f>simplified!AF109/AA23</f>
        <v>6.688963210702341E-3</v>
      </c>
      <c r="AG23" s="13">
        <f>simplified!AG109/AA23</f>
        <v>6.6889632107023408E-2</v>
      </c>
      <c r="AH23" s="13">
        <f>simplified!AH109/AA23</f>
        <v>9.6989966555183951E-2</v>
      </c>
      <c r="AI23" s="9">
        <v>310</v>
      </c>
      <c r="AJ23" s="13">
        <f>simplified!AJ109/AI23</f>
        <v>0.17419354838709677</v>
      </c>
      <c r="AK23" s="13">
        <f>simplified!AK109/AI23</f>
        <v>0.27419354838709675</v>
      </c>
      <c r="AL23" s="13">
        <f>simplified!AL109/AI23</f>
        <v>0.11612903225806452</v>
      </c>
      <c r="AM23" s="13">
        <f>simplified!AM109/AI23</f>
        <v>1.2903225806451613E-2</v>
      </c>
      <c r="AN23" s="13">
        <f>simplified!AN109/AI23</f>
        <v>1.2903225806451613E-2</v>
      </c>
      <c r="AO23" s="13">
        <f>simplified!AO109/AI23</f>
        <v>6.7741935483870974E-2</v>
      </c>
      <c r="AP23" s="13">
        <f>simplified!AP109/AI23</f>
        <v>9.3548387096774197E-2</v>
      </c>
      <c r="AQ23" s="12">
        <v>299</v>
      </c>
      <c r="AR23" s="13">
        <f>simplified!AR109/AQ23</f>
        <v>0.15050167224080269</v>
      </c>
      <c r="AS23" s="13">
        <f>simplified!AS109/AQ23</f>
        <v>0.25083612040133779</v>
      </c>
      <c r="AT23" s="13">
        <f>simplified!AT109/AQ23</f>
        <v>0.17725752508361203</v>
      </c>
      <c r="AU23" s="13">
        <f>simplified!AU109/AQ23</f>
        <v>2.3411371237458192E-2</v>
      </c>
      <c r="AV23" s="13">
        <f>simplified!AV109/AQ23</f>
        <v>1.6722408026755852E-2</v>
      </c>
      <c r="AW23" s="13">
        <f>simplified!AW109/AQ23</f>
        <v>2.0066889632107024E-2</v>
      </c>
      <c r="AX23" s="13">
        <f>simplified!AX109/AQ23</f>
        <v>6.0200668896321072E-2</v>
      </c>
      <c r="AY23" s="25">
        <f>AX23-J23</f>
        <v>-5.2202431878872732E-2</v>
      </c>
    </row>
    <row r="24" spans="1:51">
      <c r="A24" s="8">
        <v>165644</v>
      </c>
      <c r="B24" s="3" t="s">
        <v>154</v>
      </c>
      <c r="C24" s="9">
        <v>232</v>
      </c>
      <c r="D24" s="13">
        <f>simplified!D29/percentages!C29</f>
        <v>0.1719242902208202</v>
      </c>
      <c r="E24" s="13">
        <f>simplified!E29/C24</f>
        <v>5.6034482758620691E-2</v>
      </c>
      <c r="F24" s="13">
        <f>simplified!F29/C24</f>
        <v>0</v>
      </c>
      <c r="G24" s="13">
        <f>simplified!G29/C24</f>
        <v>3.017241379310345E-2</v>
      </c>
      <c r="H24" s="13">
        <f>simplified!H29/C24</f>
        <v>3.4482758620689655E-2</v>
      </c>
      <c r="I24" s="13">
        <f>simplified!I29/C24</f>
        <v>4.7413793103448273E-2</v>
      </c>
      <c r="J24" s="13">
        <f>simplified!J29/C24</f>
        <v>0.11206896551724138</v>
      </c>
      <c r="K24" s="9">
        <v>240</v>
      </c>
      <c r="L24" s="13">
        <f>simplified!L29/K24</f>
        <v>0.42499999999999999</v>
      </c>
      <c r="M24" s="13">
        <f>simplified!M29/K24</f>
        <v>8.7499999999999994E-2</v>
      </c>
      <c r="N24" s="13">
        <f>simplified!N29/K24</f>
        <v>0</v>
      </c>
      <c r="O24" s="13">
        <f>simplified!O29/K24</f>
        <v>5.8333333333333334E-2</v>
      </c>
      <c r="P24" s="13">
        <f>simplified!P29/K24</f>
        <v>2.9166666666666667E-2</v>
      </c>
      <c r="Q24" s="13">
        <f>simplified!Q29/K24</f>
        <v>3.7499999999999999E-2</v>
      </c>
      <c r="R24" s="13">
        <f>simplified!R29/K24</f>
        <v>0.125</v>
      </c>
      <c r="S24" s="9">
        <v>155</v>
      </c>
      <c r="T24" s="13">
        <f>simplified!T29/S24</f>
        <v>0.15483870967741936</v>
      </c>
      <c r="U24" s="13">
        <f>simplified!U29/S24</f>
        <v>0.2</v>
      </c>
      <c r="V24" s="13">
        <f>simplified!V29/S24</f>
        <v>0</v>
      </c>
      <c r="W24" s="13">
        <f>simplified!W29/S24</f>
        <v>4.5161290322580643E-2</v>
      </c>
      <c r="X24" s="13">
        <f>simplified!X29/S24</f>
        <v>3.2258064516129031E-2</v>
      </c>
      <c r="Y24" s="13">
        <f>simplified!Y29/S24</f>
        <v>3.2258064516129031E-2</v>
      </c>
      <c r="Z24" s="13">
        <f>simplified!Z29/S24</f>
        <v>0.10967741935483871</v>
      </c>
      <c r="AA24" s="9">
        <v>195</v>
      </c>
      <c r="AB24" s="13">
        <f>simplified!AB29/AA24</f>
        <v>0.36410256410256409</v>
      </c>
      <c r="AC24" s="13">
        <f>simplified!AC29/AA24</f>
        <v>0.11794871794871795</v>
      </c>
      <c r="AD24" s="13">
        <f>simplified!AD29/AA24</f>
        <v>0</v>
      </c>
      <c r="AE24" s="13">
        <f>simplified!AE29/AA24</f>
        <v>2.0512820512820513E-2</v>
      </c>
      <c r="AF24" s="13">
        <f>simplified!AF29/AA24</f>
        <v>1.5384615384615385E-2</v>
      </c>
      <c r="AG24" s="13">
        <f>simplified!AG29/AA24</f>
        <v>4.6153846153846156E-2</v>
      </c>
      <c r="AH24" s="13">
        <f>simplified!AH29/AA24</f>
        <v>8.2051282051282051E-2</v>
      </c>
      <c r="AI24" s="9">
        <v>197</v>
      </c>
      <c r="AJ24" s="13">
        <f>simplified!AJ29/AI24</f>
        <v>0.41624365482233505</v>
      </c>
      <c r="AK24" s="13">
        <f>simplified!AK29/AI24</f>
        <v>0.1065989847715736</v>
      </c>
      <c r="AL24" s="13">
        <f>simplified!AL29/AI24</f>
        <v>0</v>
      </c>
      <c r="AM24" s="13">
        <f>simplified!AM29/AI24</f>
        <v>1.015228426395939E-2</v>
      </c>
      <c r="AN24" s="13">
        <f>simplified!AN29/AI24</f>
        <v>5.076142131979695E-3</v>
      </c>
      <c r="AO24" s="13">
        <f>simplified!AO29/AI24</f>
        <v>3.0456852791878174E-2</v>
      </c>
      <c r="AP24" s="13">
        <f>simplified!AP29/AI24</f>
        <v>4.5685279187817257E-2</v>
      </c>
      <c r="AQ24" s="12">
        <v>260</v>
      </c>
      <c r="AR24" s="13">
        <f>simplified!AR29/AQ24</f>
        <v>0.33461538461538459</v>
      </c>
      <c r="AS24" s="13">
        <f>simplified!AS29/AQ24</f>
        <v>0.21153846153846154</v>
      </c>
      <c r="AT24" s="13">
        <f>simplified!AT29/AQ24</f>
        <v>0</v>
      </c>
      <c r="AU24" s="13">
        <f>simplified!AU29/AQ24</f>
        <v>3.4615384615384617E-2</v>
      </c>
      <c r="AV24" s="13">
        <f>simplified!AV29/AQ24</f>
        <v>1.5384615384615385E-2</v>
      </c>
      <c r="AW24" s="13">
        <f>simplified!AW29/AQ24</f>
        <v>3.4615384615384617E-2</v>
      </c>
      <c r="AX24" s="13">
        <f>simplified!AX29/AQ24</f>
        <v>8.461538461538462E-2</v>
      </c>
      <c r="AY24" s="25">
        <f>AX24-J24</f>
        <v>-2.7453580901856761E-2</v>
      </c>
    </row>
    <row r="25" spans="1:51">
      <c r="A25" s="8">
        <v>224527</v>
      </c>
      <c r="B25" s="3" t="s">
        <v>152</v>
      </c>
      <c r="C25" s="9">
        <v>215</v>
      </c>
      <c r="D25" s="13">
        <f>simplified!D27/percentages!C27</f>
        <v>0.25</v>
      </c>
      <c r="E25" s="13">
        <f>simplified!E27/C25</f>
        <v>0.19534883720930232</v>
      </c>
      <c r="F25" s="13">
        <f>simplified!F27/C25</f>
        <v>0.10232558139534884</v>
      </c>
      <c r="G25" s="13">
        <f>simplified!G27/C25</f>
        <v>4.1860465116279069E-2</v>
      </c>
      <c r="H25" s="13">
        <f>simplified!H27/C25</f>
        <v>4.6511627906976744E-3</v>
      </c>
      <c r="I25" s="13">
        <f>simplified!I27/C25</f>
        <v>6.5116279069767441E-2</v>
      </c>
      <c r="J25" s="13">
        <f>simplified!J27/C25</f>
        <v>0.11162790697674418</v>
      </c>
      <c r="K25" s="9">
        <v>222</v>
      </c>
      <c r="L25" s="13">
        <f>simplified!L27/K25</f>
        <v>0.10810810810810811</v>
      </c>
      <c r="M25" s="13">
        <f>simplified!M27/K25</f>
        <v>0.25225225225225223</v>
      </c>
      <c r="N25" s="13">
        <f>simplified!N27/K25</f>
        <v>8.5585585585585586E-2</v>
      </c>
      <c r="O25" s="13">
        <f>simplified!O27/K25</f>
        <v>5.4054054054054057E-2</v>
      </c>
      <c r="P25" s="13">
        <f>simplified!P27/K25</f>
        <v>1.8018018018018018E-2</v>
      </c>
      <c r="Q25" s="13">
        <f>simplified!Q27/K25</f>
        <v>3.1531531531531529E-2</v>
      </c>
      <c r="R25" s="13">
        <f>simplified!R27/K25</f>
        <v>0.1036036036036036</v>
      </c>
      <c r="S25" s="9">
        <v>261</v>
      </c>
      <c r="T25" s="13">
        <f>simplified!T27/S25</f>
        <v>0.13793103448275862</v>
      </c>
      <c r="U25" s="13">
        <f>simplified!U27/S25</f>
        <v>0.22222222222222221</v>
      </c>
      <c r="V25" s="13">
        <f>simplified!V27/S25</f>
        <v>0.10344827586206896</v>
      </c>
      <c r="W25" s="13">
        <f>simplified!W27/S25</f>
        <v>4.2145593869731802E-2</v>
      </c>
      <c r="X25" s="13">
        <f>simplified!X27/S25</f>
        <v>1.532567049808429E-2</v>
      </c>
      <c r="Y25" s="13">
        <f>simplified!Y27/S25</f>
        <v>1.9157088122605363E-2</v>
      </c>
      <c r="Z25" s="13">
        <f>simplified!Z27/S25</f>
        <v>7.662835249042145E-2</v>
      </c>
      <c r="AA25" s="9">
        <v>198</v>
      </c>
      <c r="AB25" s="13">
        <f>simplified!AB27/AA25</f>
        <v>0.13131313131313133</v>
      </c>
      <c r="AC25" s="13">
        <f>simplified!AC27/AA25</f>
        <v>0.20202020202020202</v>
      </c>
      <c r="AD25" s="13">
        <f>simplified!AD27/AA25</f>
        <v>6.0606060606060608E-2</v>
      </c>
      <c r="AE25" s="13">
        <f>simplified!AE27/AA25</f>
        <v>3.5353535353535352E-2</v>
      </c>
      <c r="AF25" s="13">
        <f>simplified!AF27/AA25</f>
        <v>3.0303030303030304E-2</v>
      </c>
      <c r="AG25" s="13">
        <f>simplified!AG27/AA25</f>
        <v>3.0303030303030304E-2</v>
      </c>
      <c r="AH25" s="13">
        <f>simplified!AH27/AA25</f>
        <v>9.5959595959595953E-2</v>
      </c>
      <c r="AI25" s="9">
        <v>216</v>
      </c>
      <c r="AJ25" s="13">
        <f>simplified!AJ27/AI25</f>
        <v>0.1111111111111111</v>
      </c>
      <c r="AK25" s="13">
        <f>simplified!AK27/AI25</f>
        <v>0.21759259259259259</v>
      </c>
      <c r="AL25" s="13">
        <f>simplified!AL27/AI25</f>
        <v>0.11574074074074074</v>
      </c>
      <c r="AM25" s="13">
        <f>simplified!AM27/AI25</f>
        <v>2.3148148148148147E-2</v>
      </c>
      <c r="AN25" s="13">
        <f>simplified!AN27/AI25</f>
        <v>9.2592592592592587E-3</v>
      </c>
      <c r="AO25" s="13">
        <f>simplified!AO27/AI25</f>
        <v>1.3888888888888888E-2</v>
      </c>
      <c r="AP25" s="13">
        <f>simplified!AP27/AI25</f>
        <v>4.6296296296296294E-2</v>
      </c>
      <c r="AQ25" s="12">
        <v>178</v>
      </c>
      <c r="AR25" s="13">
        <f>simplified!AR27/AQ25</f>
        <v>0.14606741573033707</v>
      </c>
      <c r="AS25" s="13">
        <f>simplified!AS27/AQ25</f>
        <v>0.21348314606741572</v>
      </c>
      <c r="AT25" s="13">
        <f>simplified!AT27/AQ25</f>
        <v>6.741573033707865E-2</v>
      </c>
      <c r="AU25" s="13">
        <f>simplified!AU27/AQ25</f>
        <v>3.9325842696629212E-2</v>
      </c>
      <c r="AV25" s="13">
        <f>simplified!AV27/AQ25</f>
        <v>0</v>
      </c>
      <c r="AW25" s="13">
        <f>simplified!AW27/AQ25</f>
        <v>5.6179775280898875E-3</v>
      </c>
      <c r="AX25" s="13">
        <f>simplified!AX27/AQ25</f>
        <v>4.49438202247191E-2</v>
      </c>
      <c r="AY25" s="25">
        <f>AX25-J25</f>
        <v>-6.6684086752025085E-2</v>
      </c>
    </row>
    <row r="26" spans="1:51">
      <c r="A26" s="8">
        <v>147828</v>
      </c>
      <c r="B26" s="3" t="s">
        <v>200</v>
      </c>
      <c r="C26" s="9">
        <v>425</v>
      </c>
      <c r="D26" s="13">
        <f>simplified!D72/percentages!C72</f>
        <v>0.34008097165991902</v>
      </c>
      <c r="E26" s="13">
        <f>simplified!E72/C26</f>
        <v>0.14117647058823529</v>
      </c>
      <c r="F26" s="13">
        <f>simplified!F72/C26</f>
        <v>0.08</v>
      </c>
      <c r="G26" s="13">
        <f>simplified!G72/C26</f>
        <v>6.1176470588235297E-2</v>
      </c>
      <c r="H26" s="13">
        <f>simplified!H72/C26</f>
        <v>2.3529411764705882E-2</v>
      </c>
      <c r="I26" s="13">
        <f>simplified!I72/C26</f>
        <v>2.5882352941176471E-2</v>
      </c>
      <c r="J26" s="13">
        <f>simplified!J72/C26</f>
        <v>0.11058823529411765</v>
      </c>
      <c r="K26" s="9">
        <v>598</v>
      </c>
      <c r="L26" s="13">
        <f>simplified!L72/K26</f>
        <v>0.22240802675585283</v>
      </c>
      <c r="M26" s="13">
        <f>simplified!M72/K26</f>
        <v>0.12207357859531773</v>
      </c>
      <c r="N26" s="13">
        <f>simplified!N72/K26</f>
        <v>0.11204013377926421</v>
      </c>
      <c r="O26" s="13">
        <f>simplified!O72/K26</f>
        <v>1.3377926421404682E-2</v>
      </c>
      <c r="P26" s="13">
        <f>simplified!P72/K26</f>
        <v>1.1705685618729096E-2</v>
      </c>
      <c r="Q26" s="13">
        <f>simplified!Q72/K26</f>
        <v>2.1739130434782608E-2</v>
      </c>
      <c r="R26" s="13">
        <f>simplified!R72/K26</f>
        <v>4.6822742474916385E-2</v>
      </c>
      <c r="S26" s="9">
        <v>691</v>
      </c>
      <c r="T26" s="13">
        <f>simplified!T72/S26</f>
        <v>0.20694645441389292</v>
      </c>
      <c r="U26" s="13">
        <f>simplified!U72/S26</f>
        <v>0.10274963820549927</v>
      </c>
      <c r="V26" s="13">
        <f>simplified!V72/S26</f>
        <v>0.14182344428364688</v>
      </c>
      <c r="W26" s="13">
        <f>simplified!W72/S26</f>
        <v>1.7366136034732273E-2</v>
      </c>
      <c r="X26" s="13">
        <f>simplified!X72/S26</f>
        <v>2.0260492040520984E-2</v>
      </c>
      <c r="Y26" s="13">
        <f>simplified!Y72/S26</f>
        <v>2.3154848046309694E-2</v>
      </c>
      <c r="Z26" s="13">
        <f>simplified!Z72/S26</f>
        <v>6.0781476121562955E-2</v>
      </c>
      <c r="AA26" s="9">
        <v>804</v>
      </c>
      <c r="AB26" s="13">
        <f>simplified!AB72/AA26</f>
        <v>0.15422885572139303</v>
      </c>
      <c r="AC26" s="13">
        <f>simplified!AC72/AA26</f>
        <v>8.3333333333333329E-2</v>
      </c>
      <c r="AD26" s="13">
        <f>simplified!AD72/AA26</f>
        <v>0.23756218905472637</v>
      </c>
      <c r="AE26" s="13">
        <f>simplified!AE72/AA26</f>
        <v>1.3681592039800995E-2</v>
      </c>
      <c r="AF26" s="13">
        <f>simplified!AF72/AA26</f>
        <v>1.2437810945273632E-2</v>
      </c>
      <c r="AG26" s="13">
        <f>simplified!AG72/AA26</f>
        <v>3.109452736318408E-2</v>
      </c>
      <c r="AH26" s="13">
        <f>simplified!AH72/AA26</f>
        <v>5.721393034825871E-2</v>
      </c>
      <c r="AI26" s="9">
        <v>708</v>
      </c>
      <c r="AJ26" s="13">
        <f>simplified!AJ72/AI26</f>
        <v>0.18502824858757061</v>
      </c>
      <c r="AK26" s="13">
        <f>simplified!AK72/AI26</f>
        <v>0.10028248587570622</v>
      </c>
      <c r="AL26" s="13">
        <f>simplified!AL72/AI26</f>
        <v>0.2768361581920904</v>
      </c>
      <c r="AM26" s="13">
        <f>simplified!AM72/AI26</f>
        <v>1.5536723163841809E-2</v>
      </c>
      <c r="AN26" s="13">
        <f>simplified!AN72/AI26</f>
        <v>1.5536723163841809E-2</v>
      </c>
      <c r="AO26" s="13">
        <f>simplified!AO72/AI26</f>
        <v>8.4745762711864406E-3</v>
      </c>
      <c r="AP26" s="13">
        <f>simplified!AP72/AI26</f>
        <v>3.954802259887006E-2</v>
      </c>
      <c r="AQ26" s="12">
        <v>817</v>
      </c>
      <c r="AR26" s="13">
        <f>simplified!AR72/AQ26</f>
        <v>0.17503059975520197</v>
      </c>
      <c r="AS26" s="13">
        <f>simplified!AS72/AQ26</f>
        <v>9.6695226438188495E-2</v>
      </c>
      <c r="AT26" s="13">
        <f>simplified!AT72/AQ26</f>
        <v>0.23378212974296206</v>
      </c>
      <c r="AU26" s="13">
        <f>simplified!AU72/AQ26</f>
        <v>1.7135862913096694E-2</v>
      </c>
      <c r="AV26" s="13">
        <f>simplified!AV72/AQ26</f>
        <v>8.5679314565483469E-3</v>
      </c>
      <c r="AW26" s="13">
        <f>simplified!AW72/AQ26</f>
        <v>9.7919216646266821E-3</v>
      </c>
      <c r="AX26" s="13">
        <f>simplified!AX72/AQ26</f>
        <v>3.5495716034271728E-2</v>
      </c>
      <c r="AY26" s="25">
        <f>AX26-J26</f>
        <v>-7.5092519259845919E-2</v>
      </c>
    </row>
    <row r="27" spans="1:51">
      <c r="A27" s="8">
        <v>219790</v>
      </c>
      <c r="B27" s="3" t="s">
        <v>136</v>
      </c>
      <c r="C27" s="9">
        <v>128</v>
      </c>
      <c r="D27" s="13">
        <f>simplified!D12/percentages!C12</f>
        <v>0.20370370370370369</v>
      </c>
      <c r="E27" s="13">
        <f>simplified!E12/C27</f>
        <v>0.171875</v>
      </c>
      <c r="F27" s="13">
        <f>simplified!F12/C27</f>
        <v>0</v>
      </c>
      <c r="G27" s="13">
        <f>simplified!G12/C27</f>
        <v>4.6875E-2</v>
      </c>
      <c r="H27" s="13">
        <f>simplified!H12/C27</f>
        <v>6.25E-2</v>
      </c>
      <c r="I27" s="13">
        <f>simplified!I12/C27</f>
        <v>0</v>
      </c>
      <c r="J27" s="13">
        <f>simplified!J12/C27</f>
        <v>0.109375</v>
      </c>
      <c r="K27" s="9">
        <v>176</v>
      </c>
      <c r="L27" s="13">
        <f>simplified!L12/K27</f>
        <v>0.40909090909090912</v>
      </c>
      <c r="M27" s="13">
        <f>simplified!M12/K27</f>
        <v>0.10795454545454546</v>
      </c>
      <c r="N27" s="13">
        <f>simplified!N12/K27</f>
        <v>0</v>
      </c>
      <c r="O27" s="13">
        <f>simplified!O12/K27</f>
        <v>3.4090909090909088E-2</v>
      </c>
      <c r="P27" s="13">
        <f>simplified!P12/K27</f>
        <v>4.5454545454545456E-2</v>
      </c>
      <c r="Q27" s="13">
        <f>simplified!Q12/K27</f>
        <v>0</v>
      </c>
      <c r="R27" s="13">
        <f>simplified!R12/K27</f>
        <v>7.9545454545454544E-2</v>
      </c>
      <c r="S27" s="9">
        <v>248</v>
      </c>
      <c r="T27" s="13">
        <f>simplified!T12/S27</f>
        <v>0.61693548387096775</v>
      </c>
      <c r="U27" s="13">
        <f>simplified!U12/S27</f>
        <v>6.0483870967741937E-2</v>
      </c>
      <c r="V27" s="13">
        <f>simplified!V12/S27</f>
        <v>0</v>
      </c>
      <c r="W27" s="13">
        <f>simplified!W12/S27</f>
        <v>2.8225806451612902E-2</v>
      </c>
      <c r="X27" s="13">
        <f>simplified!X12/S27</f>
        <v>8.0645161290322578E-3</v>
      </c>
      <c r="Y27" s="13">
        <f>simplified!Y12/S27</f>
        <v>8.0645161290322578E-3</v>
      </c>
      <c r="Z27" s="13">
        <f>simplified!Z12/S27</f>
        <v>4.4354838709677422E-2</v>
      </c>
      <c r="AA27" s="9">
        <v>305</v>
      </c>
      <c r="AB27" s="13">
        <f>simplified!AB12/AA27</f>
        <v>0.60655737704918034</v>
      </c>
      <c r="AC27" s="13">
        <f>simplified!AC12/AA27</f>
        <v>6.5573770491803282E-2</v>
      </c>
      <c r="AD27" s="13">
        <f>simplified!AD12/AA27</f>
        <v>0</v>
      </c>
      <c r="AE27" s="13">
        <f>simplified!AE12/AA27</f>
        <v>2.9508196721311476E-2</v>
      </c>
      <c r="AF27" s="13">
        <f>simplified!AF12/AA27</f>
        <v>1.6393442622950821E-2</v>
      </c>
      <c r="AG27" s="13">
        <f>simplified!AG12/AA27</f>
        <v>6.5573770491803279E-3</v>
      </c>
      <c r="AH27" s="13">
        <f>simplified!AH12/AA27</f>
        <v>5.2459016393442623E-2</v>
      </c>
      <c r="AI27" s="9">
        <v>309</v>
      </c>
      <c r="AJ27" s="13">
        <f>simplified!AJ12/AI27</f>
        <v>0.54045307443365698</v>
      </c>
      <c r="AK27" s="13">
        <f>simplified!AK12/AI27</f>
        <v>8.0906148867313912E-2</v>
      </c>
      <c r="AL27" s="13">
        <f>simplified!AL12/AI27</f>
        <v>0</v>
      </c>
      <c r="AM27" s="13">
        <f>simplified!AM12/AI27</f>
        <v>1.2944983818770227E-2</v>
      </c>
      <c r="AN27" s="13">
        <f>simplified!AN12/AI27</f>
        <v>1.9417475728155338E-2</v>
      </c>
      <c r="AO27" s="13">
        <f>simplified!AO12/AI27</f>
        <v>6.4724919093851136E-3</v>
      </c>
      <c r="AP27" s="13">
        <f>simplified!AP12/AI27</f>
        <v>3.8834951456310676E-2</v>
      </c>
      <c r="AQ27" s="12">
        <v>304</v>
      </c>
      <c r="AR27" s="13">
        <f>simplified!AR12/AQ27</f>
        <v>0.48026315789473684</v>
      </c>
      <c r="AS27" s="13">
        <f>simplified!AS12/AQ27</f>
        <v>0.1118421052631579</v>
      </c>
      <c r="AT27" s="13">
        <f>simplified!AT12/AQ27</f>
        <v>0</v>
      </c>
      <c r="AU27" s="13">
        <f>simplified!AU12/AQ27</f>
        <v>5.5921052631578948E-2</v>
      </c>
      <c r="AV27" s="13">
        <f>simplified!AV12/AQ27</f>
        <v>1.6447368421052631E-2</v>
      </c>
      <c r="AW27" s="13">
        <f>simplified!AW12/AQ27</f>
        <v>6.5789473684210523E-3</v>
      </c>
      <c r="AX27" s="13">
        <f>simplified!AX12/AQ27</f>
        <v>7.8947368421052627E-2</v>
      </c>
      <c r="AY27" s="25">
        <f>AX27-J27</f>
        <v>-3.0427631578947373E-2</v>
      </c>
    </row>
    <row r="28" spans="1:51">
      <c r="A28" s="8">
        <v>142461</v>
      </c>
      <c r="B28" s="3" t="s">
        <v>193</v>
      </c>
      <c r="C28" s="9">
        <v>262</v>
      </c>
      <c r="D28" s="13">
        <f>simplified!D65/percentages!C65</f>
        <v>0.13247863247863248</v>
      </c>
      <c r="E28" s="13">
        <f>simplified!E65/C28</f>
        <v>0.15267175572519084</v>
      </c>
      <c r="F28" s="13">
        <f>simplified!F65/C28</f>
        <v>5.3435114503816793E-2</v>
      </c>
      <c r="G28" s="13">
        <f>simplified!G65/C28</f>
        <v>5.7251908396946563E-2</v>
      </c>
      <c r="H28" s="13">
        <f>simplified!H65/C28</f>
        <v>3.8167938931297708E-3</v>
      </c>
      <c r="I28" s="13">
        <f>simplified!I65/C28</f>
        <v>4.5801526717557252E-2</v>
      </c>
      <c r="J28" s="13">
        <f>simplified!J65/C28</f>
        <v>0.10687022900763359</v>
      </c>
      <c r="K28" s="9">
        <v>243</v>
      </c>
      <c r="L28" s="13">
        <f>simplified!L65/K28</f>
        <v>0.19753086419753085</v>
      </c>
      <c r="M28" s="13">
        <f>simplified!M65/K28</f>
        <v>0.16460905349794239</v>
      </c>
      <c r="N28" s="13">
        <f>simplified!N65/K28</f>
        <v>4.5267489711934158E-2</v>
      </c>
      <c r="O28" s="13">
        <f>simplified!O65/K28</f>
        <v>4.1152263374485597E-2</v>
      </c>
      <c r="P28" s="13">
        <f>simplified!P65/K28</f>
        <v>8.23045267489712E-3</v>
      </c>
      <c r="Q28" s="13">
        <f>simplified!Q65/K28</f>
        <v>4.9382716049382713E-2</v>
      </c>
      <c r="R28" s="13">
        <f>simplified!R65/K28</f>
        <v>9.8765432098765427E-2</v>
      </c>
      <c r="S28" s="9">
        <v>258</v>
      </c>
      <c r="T28" s="13">
        <f>simplified!T65/S28</f>
        <v>0.20155038759689922</v>
      </c>
      <c r="U28" s="13">
        <f>simplified!U65/S28</f>
        <v>0.12403100775193798</v>
      </c>
      <c r="V28" s="13">
        <f>simplified!V65/S28</f>
        <v>0.12790697674418605</v>
      </c>
      <c r="W28" s="13">
        <f>simplified!W65/S28</f>
        <v>4.6511627906976744E-2</v>
      </c>
      <c r="X28" s="13">
        <f>simplified!X65/S28</f>
        <v>7.7519379844961239E-3</v>
      </c>
      <c r="Y28" s="13">
        <f>simplified!Y65/S28</f>
        <v>5.0387596899224806E-2</v>
      </c>
      <c r="Z28" s="13">
        <f>simplified!Z65/S28</f>
        <v>0.10465116279069768</v>
      </c>
      <c r="AA28" s="9">
        <v>331</v>
      </c>
      <c r="AB28" s="13">
        <f>simplified!AB65/AA28</f>
        <v>0.25075528700906347</v>
      </c>
      <c r="AC28" s="13">
        <f>simplified!AC65/AA28</f>
        <v>0.13595166163141995</v>
      </c>
      <c r="AD28" s="13">
        <f>simplified!AD65/AA28</f>
        <v>9.0634441087613288E-2</v>
      </c>
      <c r="AE28" s="13">
        <f>simplified!AE65/AA28</f>
        <v>1.5105740181268883E-2</v>
      </c>
      <c r="AF28" s="13">
        <f>simplified!AF65/AA28</f>
        <v>1.812688821752266E-2</v>
      </c>
      <c r="AG28" s="13">
        <f>simplified!AG65/AA28</f>
        <v>4.2296072507552872E-2</v>
      </c>
      <c r="AH28" s="13">
        <f>simplified!AH65/AA28</f>
        <v>7.5528700906344406E-2</v>
      </c>
      <c r="AI28" s="9">
        <v>299</v>
      </c>
      <c r="AJ28" s="13">
        <f>simplified!AJ65/AI28</f>
        <v>0.22073578595317725</v>
      </c>
      <c r="AK28" s="13">
        <f>simplified!AK65/AI28</f>
        <v>0.13377926421404682</v>
      </c>
      <c r="AL28" s="13">
        <f>simplified!AL65/AI28</f>
        <v>0.11371237458193979</v>
      </c>
      <c r="AM28" s="13">
        <f>simplified!AM65/AI28</f>
        <v>2.0066889632107024E-2</v>
      </c>
      <c r="AN28" s="13">
        <f>simplified!AN65/AI28</f>
        <v>1.0033444816053512E-2</v>
      </c>
      <c r="AO28" s="13">
        <f>simplified!AO65/AI28</f>
        <v>4.3478260869565216E-2</v>
      </c>
      <c r="AP28" s="13">
        <f>simplified!AP65/AI28</f>
        <v>7.3578595317725759E-2</v>
      </c>
      <c r="AQ28" s="12">
        <v>268</v>
      </c>
      <c r="AR28" s="13">
        <f>simplified!AR65/AQ28</f>
        <v>0.19776119402985073</v>
      </c>
      <c r="AS28" s="13">
        <f>simplified!AS65/AQ28</f>
        <v>0.14925373134328357</v>
      </c>
      <c r="AT28" s="13">
        <f>simplified!AT65/AQ28</f>
        <v>0.11567164179104478</v>
      </c>
      <c r="AU28" s="13">
        <f>simplified!AU65/AQ28</f>
        <v>2.2388059701492536E-2</v>
      </c>
      <c r="AV28" s="13">
        <f>simplified!AV65/AQ28</f>
        <v>1.8656716417910446E-2</v>
      </c>
      <c r="AW28" s="13">
        <f>simplified!AW65/AQ28</f>
        <v>6.3432835820895525E-2</v>
      </c>
      <c r="AX28" s="13">
        <f>simplified!AX65/AQ28</f>
        <v>0.1044776119402985</v>
      </c>
      <c r="AY28" s="25">
        <f>AX28-J28</f>
        <v>-2.3926170673350816E-3</v>
      </c>
    </row>
    <row r="29" spans="1:51">
      <c r="A29" s="8">
        <v>225399</v>
      </c>
      <c r="B29" s="3" t="s">
        <v>169</v>
      </c>
      <c r="C29" s="9">
        <v>634</v>
      </c>
      <c r="D29" s="13">
        <f>simplified!D42/percentages!C42</f>
        <v>0.84883720930232553</v>
      </c>
      <c r="E29" s="13">
        <f>simplified!E42/C29</f>
        <v>8.0441640378548895E-2</v>
      </c>
      <c r="F29" s="13">
        <f>simplified!F42/C29</f>
        <v>0</v>
      </c>
      <c r="G29" s="13">
        <f>simplified!G42/C29</f>
        <v>2.996845425867508E-2</v>
      </c>
      <c r="H29" s="13">
        <f>simplified!H42/C29</f>
        <v>1.8927444794952682E-2</v>
      </c>
      <c r="I29" s="13">
        <f>simplified!I42/C29</f>
        <v>5.6782334384858045E-2</v>
      </c>
      <c r="J29" s="13">
        <f>simplified!J42/C29</f>
        <v>0.1056782334384858</v>
      </c>
      <c r="K29" s="9">
        <v>536</v>
      </c>
      <c r="L29" s="13">
        <f>simplified!L42/K29</f>
        <v>0.31156716417910446</v>
      </c>
      <c r="M29" s="13">
        <f>simplified!M42/K29</f>
        <v>7.6492537313432835E-2</v>
      </c>
      <c r="N29" s="13">
        <f>simplified!N42/K29</f>
        <v>3.3582089552238806E-2</v>
      </c>
      <c r="O29" s="13">
        <f>simplified!O42/K29</f>
        <v>3.7313432835820892E-2</v>
      </c>
      <c r="P29" s="13">
        <f>simplified!P42/K29</f>
        <v>2.0522388059701493E-2</v>
      </c>
      <c r="Q29" s="13">
        <f>simplified!Q42/K29</f>
        <v>5.7835820895522388E-2</v>
      </c>
      <c r="R29" s="13">
        <f>simplified!R42/K29</f>
        <v>0.11567164179104478</v>
      </c>
      <c r="S29" s="9">
        <v>604</v>
      </c>
      <c r="T29" s="13">
        <f>simplified!T42/S29</f>
        <v>0.30629139072847683</v>
      </c>
      <c r="U29" s="13">
        <f>simplified!U42/S29</f>
        <v>9.4370860927152314E-2</v>
      </c>
      <c r="V29" s="13">
        <f>simplified!V42/S29</f>
        <v>3.8079470198675497E-2</v>
      </c>
      <c r="W29" s="13">
        <f>simplified!W42/S29</f>
        <v>1.3245033112582781E-2</v>
      </c>
      <c r="X29" s="13">
        <f>simplified!X42/S29</f>
        <v>1.6556291390728478E-2</v>
      </c>
      <c r="Y29" s="13">
        <f>simplified!Y42/S29</f>
        <v>4.9668874172185427E-2</v>
      </c>
      <c r="Z29" s="13">
        <f>simplified!Z42/S29</f>
        <v>7.9470198675496692E-2</v>
      </c>
      <c r="AA29" s="9">
        <v>507</v>
      </c>
      <c r="AB29" s="13">
        <f>simplified!AB42/AA29</f>
        <v>0.29191321499013806</v>
      </c>
      <c r="AC29" s="13">
        <f>simplified!AC42/AA29</f>
        <v>8.4812623274161739E-2</v>
      </c>
      <c r="AD29" s="13">
        <f>simplified!AD42/AA29</f>
        <v>4.5364891518737675E-2</v>
      </c>
      <c r="AE29" s="13">
        <f>simplified!AE42/AA29</f>
        <v>4.7337278106508875E-2</v>
      </c>
      <c r="AF29" s="13">
        <f>simplified!AF42/AA29</f>
        <v>2.9585798816568046E-2</v>
      </c>
      <c r="AG29" s="13">
        <f>simplified!AG42/AA29</f>
        <v>2.1696252465483234E-2</v>
      </c>
      <c r="AH29" s="13">
        <f>simplified!AH42/AA29</f>
        <v>9.8619329388560162E-2</v>
      </c>
      <c r="AI29" s="9">
        <v>476</v>
      </c>
      <c r="AJ29" s="13">
        <f>simplified!AJ42/AI29</f>
        <v>0.22058823529411764</v>
      </c>
      <c r="AK29" s="13">
        <f>simplified!AK42/AI29</f>
        <v>0.10294117647058823</v>
      </c>
      <c r="AL29" s="13">
        <f>simplified!AL42/AI29</f>
        <v>7.5630252100840331E-2</v>
      </c>
      <c r="AM29" s="13">
        <f>simplified!AM42/AI29</f>
        <v>1.2605042016806723E-2</v>
      </c>
      <c r="AN29" s="13">
        <f>simplified!AN42/AI29</f>
        <v>1.4705882352941176E-2</v>
      </c>
      <c r="AO29" s="13">
        <f>simplified!AO42/AI29</f>
        <v>3.7815126050420166E-2</v>
      </c>
      <c r="AP29" s="13">
        <f>simplified!AP42/AI29</f>
        <v>6.5126050420168072E-2</v>
      </c>
      <c r="AQ29" s="12">
        <v>365</v>
      </c>
      <c r="AR29" s="13">
        <f>simplified!AR42/AQ29</f>
        <v>0.17534246575342466</v>
      </c>
      <c r="AS29" s="13">
        <f>simplified!AS42/AQ29</f>
        <v>0.10410958904109589</v>
      </c>
      <c r="AT29" s="13">
        <f>simplified!AT42/AQ29</f>
        <v>0.21369863013698631</v>
      </c>
      <c r="AU29" s="13">
        <f>simplified!AU42/AQ29</f>
        <v>1.3698630136986301E-2</v>
      </c>
      <c r="AV29" s="13">
        <f>simplified!AV42/AQ29</f>
        <v>1.9178082191780823E-2</v>
      </c>
      <c r="AW29" s="13">
        <f>simplified!AW42/AQ29</f>
        <v>2.7397260273972601E-2</v>
      </c>
      <c r="AX29" s="13">
        <f>simplified!AX42/AQ29</f>
        <v>6.0273972602739728E-2</v>
      </c>
      <c r="AY29" s="25">
        <f>AX29-J29</f>
        <v>-4.5404260835746071E-2</v>
      </c>
    </row>
    <row r="30" spans="1:51">
      <c r="A30" s="8">
        <v>154101</v>
      </c>
      <c r="B30" s="3" t="s">
        <v>195</v>
      </c>
      <c r="C30" s="9">
        <v>312</v>
      </c>
      <c r="D30" s="13">
        <f>simplified!D67/percentages!C67</f>
        <v>0.44347826086956521</v>
      </c>
      <c r="E30" s="13">
        <f>simplified!E67/C30</f>
        <v>0.20192307692307693</v>
      </c>
      <c r="F30" s="13">
        <f>simplified!F67/C30</f>
        <v>0</v>
      </c>
      <c r="G30" s="13">
        <f>simplified!G67/C30</f>
        <v>4.807692307692308E-2</v>
      </c>
      <c r="H30" s="13">
        <f>simplified!H67/C30</f>
        <v>3.8461538461538464E-2</v>
      </c>
      <c r="I30" s="13">
        <f>simplified!I67/C30</f>
        <v>1.6025641025641024E-2</v>
      </c>
      <c r="J30" s="13">
        <f>simplified!J67/C30</f>
        <v>0.10256410256410256</v>
      </c>
      <c r="K30" s="9">
        <v>252</v>
      </c>
      <c r="L30" s="13">
        <f>simplified!L67/K30</f>
        <v>0.18253968253968253</v>
      </c>
      <c r="M30" s="13">
        <f>simplified!M67/K30</f>
        <v>0.18650793650793651</v>
      </c>
      <c r="N30" s="13">
        <f>simplified!N67/K30</f>
        <v>0</v>
      </c>
      <c r="O30" s="13">
        <f>simplified!O67/K30</f>
        <v>4.7619047619047616E-2</v>
      </c>
      <c r="P30" s="13">
        <f>simplified!P67/K30</f>
        <v>4.3650793650793648E-2</v>
      </c>
      <c r="Q30" s="13">
        <f>simplified!Q67/K30</f>
        <v>4.7619047619047616E-2</v>
      </c>
      <c r="R30" s="13">
        <f>simplified!R67/K30</f>
        <v>0.1388888888888889</v>
      </c>
      <c r="S30" s="9">
        <v>318</v>
      </c>
      <c r="T30" s="13">
        <f>simplified!T67/S30</f>
        <v>0.24213836477987422</v>
      </c>
      <c r="U30" s="13">
        <f>simplified!U67/S30</f>
        <v>0.20125786163522014</v>
      </c>
      <c r="V30" s="13">
        <f>simplified!V67/S30</f>
        <v>0</v>
      </c>
      <c r="W30" s="13">
        <f>simplified!W67/S30</f>
        <v>5.9748427672955975E-2</v>
      </c>
      <c r="X30" s="13">
        <f>simplified!X67/S30</f>
        <v>5.0314465408805034E-2</v>
      </c>
      <c r="Y30" s="13">
        <f>simplified!Y67/S30</f>
        <v>3.7735849056603772E-2</v>
      </c>
      <c r="Z30" s="13">
        <f>simplified!Z67/S30</f>
        <v>0.14779874213836477</v>
      </c>
      <c r="AA30" s="9">
        <v>304</v>
      </c>
      <c r="AB30" s="13">
        <f>simplified!AB67/AA30</f>
        <v>0.24671052631578946</v>
      </c>
      <c r="AC30" s="13">
        <f>simplified!AC67/AA30</f>
        <v>0.17105263157894737</v>
      </c>
      <c r="AD30" s="13">
        <f>simplified!AD67/AA30</f>
        <v>4.2763157894736843E-2</v>
      </c>
      <c r="AE30" s="13">
        <f>simplified!AE67/AA30</f>
        <v>2.6315789473684209E-2</v>
      </c>
      <c r="AF30" s="13">
        <f>simplified!AF67/AA30</f>
        <v>1.9736842105263157E-2</v>
      </c>
      <c r="AG30" s="13">
        <f>simplified!AG67/AA30</f>
        <v>3.9473684210526314E-2</v>
      </c>
      <c r="AH30" s="13">
        <f>simplified!AH67/AA30</f>
        <v>8.5526315789473686E-2</v>
      </c>
      <c r="AI30" s="9">
        <v>252</v>
      </c>
      <c r="AJ30" s="13">
        <f>simplified!AJ67/AI30</f>
        <v>0.17857142857142858</v>
      </c>
      <c r="AK30" s="13">
        <f>simplified!AK67/AI30</f>
        <v>0.14285714285714285</v>
      </c>
      <c r="AL30" s="13">
        <f>simplified!AL67/AI30</f>
        <v>7.5396825396825393E-2</v>
      </c>
      <c r="AM30" s="13">
        <f>simplified!AM67/AI30</f>
        <v>1.5873015873015872E-2</v>
      </c>
      <c r="AN30" s="13">
        <f>simplified!AN67/AI30</f>
        <v>1.984126984126984E-2</v>
      </c>
      <c r="AO30" s="13">
        <f>simplified!AO67/AI30</f>
        <v>1.984126984126984E-2</v>
      </c>
      <c r="AP30" s="13">
        <f>simplified!AP67/AI30</f>
        <v>5.5555555555555552E-2</v>
      </c>
      <c r="AQ30" s="12">
        <v>305</v>
      </c>
      <c r="AR30" s="13">
        <f>simplified!AR67/AQ30</f>
        <v>0.17049180327868851</v>
      </c>
      <c r="AS30" s="13">
        <f>simplified!AS67/AQ30</f>
        <v>0.16393442622950818</v>
      </c>
      <c r="AT30" s="13">
        <f>simplified!AT67/AQ30</f>
        <v>8.1967213114754092E-2</v>
      </c>
      <c r="AU30" s="13">
        <f>simplified!AU67/AQ30</f>
        <v>2.6229508196721311E-2</v>
      </c>
      <c r="AV30" s="13">
        <f>simplified!AV67/AQ30</f>
        <v>1.3114754098360656E-2</v>
      </c>
      <c r="AW30" s="13">
        <f>simplified!AW67/AQ30</f>
        <v>2.6229508196721311E-2</v>
      </c>
      <c r="AX30" s="13">
        <f>simplified!AX67/AQ30</f>
        <v>6.5573770491803282E-2</v>
      </c>
      <c r="AY30" s="25">
        <f>AX30-J30</f>
        <v>-3.6990332072299278E-2</v>
      </c>
    </row>
    <row r="31" spans="1:51">
      <c r="A31" s="8">
        <v>217633</v>
      </c>
      <c r="B31" s="3" t="s">
        <v>471</v>
      </c>
      <c r="C31" s="9">
        <v>231</v>
      </c>
      <c r="D31" s="13">
        <f>simplified!D106/percentages!C106</f>
        <v>0.14112291350531109</v>
      </c>
      <c r="E31" s="13">
        <f>simplified!E106/C31</f>
        <v>0.18614718614718614</v>
      </c>
      <c r="F31" s="13">
        <f>simplified!F106/C31</f>
        <v>0</v>
      </c>
      <c r="G31" s="13">
        <f>simplified!G106/C31</f>
        <v>1.2987012987012988E-2</v>
      </c>
      <c r="H31" s="13">
        <f>simplified!H106/C31</f>
        <v>2.1645021645021644E-2</v>
      </c>
      <c r="I31" s="13">
        <f>simplified!I106/C31</f>
        <v>6.4935064935064929E-2</v>
      </c>
      <c r="J31" s="13">
        <f>simplified!J106/C31</f>
        <v>9.9567099567099568E-2</v>
      </c>
      <c r="K31" s="9">
        <v>259</v>
      </c>
      <c r="L31" s="13">
        <f>simplified!L106/K31</f>
        <v>0.22779922779922779</v>
      </c>
      <c r="M31" s="13">
        <f>simplified!M106/K31</f>
        <v>0.25096525096525096</v>
      </c>
      <c r="N31" s="13">
        <f>simplified!N106/K31</f>
        <v>0</v>
      </c>
      <c r="O31" s="13">
        <f>simplified!O106/K31</f>
        <v>2.7027027027027029E-2</v>
      </c>
      <c r="P31" s="13">
        <f>simplified!P106/K31</f>
        <v>3.0888030888030889E-2</v>
      </c>
      <c r="Q31" s="13">
        <f>simplified!Q106/K31</f>
        <v>6.9498069498069498E-2</v>
      </c>
      <c r="R31" s="13">
        <f>simplified!R106/K31</f>
        <v>0.12741312741312741</v>
      </c>
      <c r="S31" s="9">
        <v>229</v>
      </c>
      <c r="T31" s="13">
        <f>simplified!T106/S31</f>
        <v>0.31877729257641924</v>
      </c>
      <c r="U31" s="13">
        <f>simplified!U106/S31</f>
        <v>0.26637554585152839</v>
      </c>
      <c r="V31" s="13">
        <f>simplified!V106/S31</f>
        <v>0</v>
      </c>
      <c r="W31" s="13">
        <f>simplified!W106/S31</f>
        <v>2.6200873362445413E-2</v>
      </c>
      <c r="X31" s="13">
        <f>simplified!X106/S31</f>
        <v>1.3100436681222707E-2</v>
      </c>
      <c r="Y31" s="13">
        <f>simplified!Y106/S31</f>
        <v>1.7467248908296942E-2</v>
      </c>
      <c r="Z31" s="13">
        <f>simplified!Z106/S31</f>
        <v>5.6768558951965066E-2</v>
      </c>
      <c r="AA31" s="9">
        <v>251</v>
      </c>
      <c r="AB31" s="13">
        <f>simplified!AB106/AA31</f>
        <v>0.31872509960159362</v>
      </c>
      <c r="AC31" s="13">
        <f>simplified!AC106/AA31</f>
        <v>0.28286852589641437</v>
      </c>
      <c r="AD31" s="13">
        <f>simplified!AD106/AA31</f>
        <v>0</v>
      </c>
      <c r="AE31" s="13">
        <f>simplified!AE106/AA31</f>
        <v>7.9681274900398405E-3</v>
      </c>
      <c r="AF31" s="13">
        <f>simplified!AF106/AA31</f>
        <v>1.9920318725099601E-2</v>
      </c>
      <c r="AG31" s="13">
        <f>simplified!AG106/AA31</f>
        <v>5.5776892430278883E-2</v>
      </c>
      <c r="AH31" s="13">
        <f>simplified!AH106/AA31</f>
        <v>8.3665338645418322E-2</v>
      </c>
      <c r="AI31" s="9">
        <v>265</v>
      </c>
      <c r="AJ31" s="13">
        <f>simplified!AJ106/AI31</f>
        <v>0.32075471698113206</v>
      </c>
      <c r="AK31" s="13">
        <f>simplified!AK106/AI31</f>
        <v>0.28301886792452829</v>
      </c>
      <c r="AL31" s="13">
        <f>simplified!AL106/AI31</f>
        <v>0</v>
      </c>
      <c r="AM31" s="13">
        <f>simplified!AM106/AI31</f>
        <v>7.5471698113207548E-3</v>
      </c>
      <c r="AN31" s="13">
        <f>simplified!AN106/AI31</f>
        <v>1.8867924528301886E-2</v>
      </c>
      <c r="AO31" s="13">
        <f>simplified!AO106/AI31</f>
        <v>5.2830188679245285E-2</v>
      </c>
      <c r="AP31" s="13">
        <f>simplified!AP106/AI31</f>
        <v>7.9245283018867921E-2</v>
      </c>
      <c r="AQ31" s="12">
        <v>466</v>
      </c>
      <c r="AR31" s="13">
        <f>simplified!AR106/AQ31</f>
        <v>0.27038626609442062</v>
      </c>
      <c r="AS31" s="13">
        <f>simplified!AS106/AQ31</f>
        <v>0.17167381974248927</v>
      </c>
      <c r="AT31" s="13">
        <f>simplified!AT106/AQ31</f>
        <v>3.2188841201716736E-2</v>
      </c>
      <c r="AU31" s="13">
        <f>simplified!AU106/AQ31</f>
        <v>3.4334763948497854E-2</v>
      </c>
      <c r="AV31" s="13">
        <f>simplified!AV106/AQ31</f>
        <v>1.5021459227467811E-2</v>
      </c>
      <c r="AW31" s="13">
        <f>simplified!AW106/AQ31</f>
        <v>7.2961373390557943E-2</v>
      </c>
      <c r="AX31" s="13">
        <f>simplified!AX106/AQ31</f>
        <v>0.12231759656652361</v>
      </c>
      <c r="AY31" s="25">
        <f>AX31-J31</f>
        <v>2.2750496999424039E-2</v>
      </c>
    </row>
    <row r="32" spans="1:51">
      <c r="A32" s="8">
        <v>199032</v>
      </c>
      <c r="B32" s="3" t="s">
        <v>188</v>
      </c>
      <c r="C32" s="9">
        <v>211</v>
      </c>
      <c r="D32" s="13">
        <f>simplified!D60/percentages!C60</f>
        <v>0.22801788375558868</v>
      </c>
      <c r="E32" s="13">
        <f>simplified!E60/C32</f>
        <v>4.2654028436018961E-2</v>
      </c>
      <c r="F32" s="13">
        <f>simplified!F60/C32</f>
        <v>0</v>
      </c>
      <c r="G32" s="13">
        <f>simplified!G60/C32</f>
        <v>2.3696682464454975E-2</v>
      </c>
      <c r="H32" s="13">
        <f>simplified!H60/C32</f>
        <v>9.4786729857819912E-3</v>
      </c>
      <c r="I32" s="13">
        <f>simplified!I60/C32</f>
        <v>6.6350710900473939E-2</v>
      </c>
      <c r="J32" s="13">
        <f>simplified!J60/C32</f>
        <v>9.9526066350710901E-2</v>
      </c>
      <c r="K32" s="9">
        <v>173</v>
      </c>
      <c r="L32" s="13">
        <f>simplified!L60/K32</f>
        <v>0.61849710982658956</v>
      </c>
      <c r="M32" s="13">
        <f>simplified!M60/K32</f>
        <v>3.4682080924855488E-2</v>
      </c>
      <c r="N32" s="13">
        <f>simplified!N60/K32</f>
        <v>0</v>
      </c>
      <c r="O32" s="13">
        <f>simplified!O60/K32</f>
        <v>4.6242774566473986E-2</v>
      </c>
      <c r="P32" s="13">
        <f>simplified!P60/K32</f>
        <v>1.7341040462427744E-2</v>
      </c>
      <c r="Q32" s="13">
        <f>simplified!Q60/K32</f>
        <v>9.2485549132947972E-2</v>
      </c>
      <c r="R32" s="13">
        <f>simplified!R60/K32</f>
        <v>0.15606936416184972</v>
      </c>
      <c r="S32" s="9">
        <v>157</v>
      </c>
      <c r="T32" s="13">
        <f>simplified!T60/S32</f>
        <v>0.59235668789808915</v>
      </c>
      <c r="U32" s="13">
        <f>simplified!U60/S32</f>
        <v>8.2802547770700632E-2</v>
      </c>
      <c r="V32" s="13">
        <f>simplified!V60/S32</f>
        <v>0</v>
      </c>
      <c r="W32" s="13">
        <f>simplified!W60/S32</f>
        <v>3.1847133757961783E-2</v>
      </c>
      <c r="X32" s="13">
        <f>simplified!X60/S32</f>
        <v>1.2738853503184714E-2</v>
      </c>
      <c r="Y32" s="13">
        <f>simplified!Y60/S32</f>
        <v>0.10191082802547771</v>
      </c>
      <c r="Z32" s="13">
        <f>simplified!Z60/S32</f>
        <v>0.1464968152866242</v>
      </c>
      <c r="AA32" s="9">
        <v>187</v>
      </c>
      <c r="AB32" s="13">
        <f>simplified!AB60/AA32</f>
        <v>0.63636363636363635</v>
      </c>
      <c r="AC32" s="13">
        <f>simplified!AC60/AA32</f>
        <v>4.2780748663101602E-2</v>
      </c>
      <c r="AD32" s="13">
        <f>simplified!AD60/AA32</f>
        <v>0</v>
      </c>
      <c r="AE32" s="13">
        <f>simplified!AE60/AA32</f>
        <v>2.6737967914438502E-2</v>
      </c>
      <c r="AF32" s="13">
        <f>simplified!AF60/AA32</f>
        <v>1.6042780748663103E-2</v>
      </c>
      <c r="AG32" s="13">
        <f>simplified!AG60/AA32</f>
        <v>2.6737967914438502E-2</v>
      </c>
      <c r="AH32" s="13">
        <f>simplified!AH60/AA32</f>
        <v>6.9518716577540107E-2</v>
      </c>
      <c r="AI32" s="9">
        <v>167</v>
      </c>
      <c r="AJ32" s="13">
        <f>simplified!AJ60/AI32</f>
        <v>0.59880239520958078</v>
      </c>
      <c r="AK32" s="13">
        <f>simplified!AK60/AI32</f>
        <v>1.7964071856287425E-2</v>
      </c>
      <c r="AL32" s="13">
        <f>simplified!AL60/AI32</f>
        <v>0</v>
      </c>
      <c r="AM32" s="13">
        <f>simplified!AM60/AI32</f>
        <v>1.7964071856287425E-2</v>
      </c>
      <c r="AN32" s="13">
        <f>simplified!AN60/AI32</f>
        <v>1.1976047904191617E-2</v>
      </c>
      <c r="AO32" s="13">
        <f>simplified!AO60/AI32</f>
        <v>3.5928143712574849E-2</v>
      </c>
      <c r="AP32" s="13">
        <f>simplified!AP60/AI32</f>
        <v>6.5868263473053898E-2</v>
      </c>
      <c r="AQ32" s="12">
        <v>168</v>
      </c>
      <c r="AR32" s="13">
        <f>simplified!AR60/AQ32</f>
        <v>0.44047619047619047</v>
      </c>
      <c r="AS32" s="13">
        <f>simplified!AS60/AQ32</f>
        <v>1.1904761904761904E-2</v>
      </c>
      <c r="AT32" s="13">
        <f>simplified!AT60/AQ32</f>
        <v>0</v>
      </c>
      <c r="AU32" s="13">
        <f>simplified!AU60/AQ32</f>
        <v>3.5714285714285712E-2</v>
      </c>
      <c r="AV32" s="13">
        <f>simplified!AV60/AQ32</f>
        <v>2.3809523809523808E-2</v>
      </c>
      <c r="AW32" s="13">
        <f>simplified!AW60/AQ32</f>
        <v>1.1904761904761904E-2</v>
      </c>
      <c r="AX32" s="13">
        <f>simplified!AX60/AQ32</f>
        <v>7.1428571428571425E-2</v>
      </c>
      <c r="AY32" s="25">
        <f>AX32-J32</f>
        <v>-2.8097494922139477E-2</v>
      </c>
    </row>
    <row r="33" spans="1:51">
      <c r="A33" s="8">
        <v>110361</v>
      </c>
      <c r="B33" s="3" t="s">
        <v>137</v>
      </c>
      <c r="C33" s="9">
        <v>430</v>
      </c>
      <c r="D33" s="13">
        <f>simplified!D13/percentages!C13</f>
        <v>0.14018691588785046</v>
      </c>
      <c r="E33" s="13">
        <f>simplified!E13/C33</f>
        <v>0</v>
      </c>
      <c r="F33" s="13">
        <f>simplified!F13/C33</f>
        <v>0</v>
      </c>
      <c r="G33" s="13">
        <f>simplified!G13/C33</f>
        <v>5.3488372093023255E-2</v>
      </c>
      <c r="H33" s="13">
        <f>simplified!H13/C33</f>
        <v>3.4883720930232558E-2</v>
      </c>
      <c r="I33" s="13">
        <f>simplified!I13/C33</f>
        <v>9.3023255813953487E-3</v>
      </c>
      <c r="J33" s="13">
        <f>simplified!J13/C33</f>
        <v>9.7674418604651161E-2</v>
      </c>
      <c r="K33" s="9">
        <v>595</v>
      </c>
      <c r="L33" s="13">
        <f>simplified!L13/K33</f>
        <v>0.12941176470588237</v>
      </c>
      <c r="M33" s="13">
        <f>simplified!M13/K33</f>
        <v>0</v>
      </c>
      <c r="N33" s="13">
        <f>simplified!N13/K33</f>
        <v>0</v>
      </c>
      <c r="O33" s="13">
        <f>simplified!O13/K33</f>
        <v>4.53781512605042E-2</v>
      </c>
      <c r="P33" s="13">
        <f>simplified!P13/K33</f>
        <v>3.8655462184873951E-2</v>
      </c>
      <c r="Q33" s="13">
        <f>simplified!Q13/K33</f>
        <v>2.8571428571428571E-2</v>
      </c>
      <c r="R33" s="13">
        <f>simplified!R13/K33</f>
        <v>0.11260504201680673</v>
      </c>
      <c r="S33" s="9">
        <v>648</v>
      </c>
      <c r="T33" s="13">
        <f>simplified!T13/S33</f>
        <v>0.17438271604938271</v>
      </c>
      <c r="U33" s="13">
        <f>simplified!U13/S33</f>
        <v>0</v>
      </c>
      <c r="V33" s="13">
        <f>simplified!V13/S33</f>
        <v>4.6296296296296294E-3</v>
      </c>
      <c r="W33" s="13">
        <f>simplified!W13/S33</f>
        <v>5.0925925925925923E-2</v>
      </c>
      <c r="X33" s="13">
        <f>simplified!X13/S33</f>
        <v>3.3950617283950615E-2</v>
      </c>
      <c r="Y33" s="13">
        <f>simplified!Y13/S33</f>
        <v>4.4753086419753084E-2</v>
      </c>
      <c r="Z33" s="13">
        <f>simplified!Z13/S33</f>
        <v>0.12962962962962962</v>
      </c>
      <c r="AA33" s="9">
        <v>739</v>
      </c>
      <c r="AB33" s="13">
        <f>simplified!AB13/AA33</f>
        <v>0.16508795669824086</v>
      </c>
      <c r="AC33" s="13">
        <f>simplified!AC13/AA33</f>
        <v>2.7063599458728011E-2</v>
      </c>
      <c r="AD33" s="13">
        <f>simplified!AD13/AA33</f>
        <v>6.0893098782138028E-2</v>
      </c>
      <c r="AE33" s="13">
        <f>simplified!AE13/AA33</f>
        <v>4.8714479025710418E-2</v>
      </c>
      <c r="AF33" s="13">
        <f>simplified!AF13/AA33</f>
        <v>3.3829499323410013E-2</v>
      </c>
      <c r="AG33" s="13">
        <f>simplified!AG13/AA33</f>
        <v>4.1948579161028419E-2</v>
      </c>
      <c r="AH33" s="13">
        <f>simplified!AH13/AA33</f>
        <v>0.12449255751014884</v>
      </c>
      <c r="AI33" s="9">
        <v>850</v>
      </c>
      <c r="AJ33" s="13">
        <f>simplified!AJ13/AI33</f>
        <v>0.13294117647058823</v>
      </c>
      <c r="AK33" s="13">
        <f>simplified!AK13/AI33</f>
        <v>3.5294117647058823E-2</v>
      </c>
      <c r="AL33" s="13">
        <f>simplified!AL13/AI33</f>
        <v>7.6470588235294124E-2</v>
      </c>
      <c r="AM33" s="13">
        <f>simplified!AM13/AI33</f>
        <v>3.1764705882352938E-2</v>
      </c>
      <c r="AN33" s="13">
        <f>simplified!AN13/AI33</f>
        <v>1.8823529411764704E-2</v>
      </c>
      <c r="AO33" s="13">
        <f>simplified!AO13/AI33</f>
        <v>3.8823529411764708E-2</v>
      </c>
      <c r="AP33" s="13">
        <f>simplified!AP13/AI33</f>
        <v>8.9411764705882357E-2</v>
      </c>
      <c r="AQ33" s="12">
        <v>1057</v>
      </c>
      <c r="AR33" s="13">
        <f>simplified!AR13/AQ33</f>
        <v>0.12204351939451277</v>
      </c>
      <c r="AS33" s="13">
        <f>simplified!AS13/AQ33</f>
        <v>4.5411542100283822E-2</v>
      </c>
      <c r="AT33" s="13">
        <f>simplified!AT13/AQ33</f>
        <v>9.8391674550614955E-2</v>
      </c>
      <c r="AU33" s="13">
        <f>simplified!AU13/AQ33</f>
        <v>2.8382213812677391E-2</v>
      </c>
      <c r="AV33" s="13">
        <f>simplified!AV13/AQ33</f>
        <v>1.6083254493850521E-2</v>
      </c>
      <c r="AW33" s="13">
        <f>simplified!AW13/AQ33</f>
        <v>3.3112582781456956E-2</v>
      </c>
      <c r="AX33" s="13">
        <f>simplified!AX13/AQ33</f>
        <v>7.7578051087984864E-2</v>
      </c>
      <c r="AY33" s="25">
        <f>AX33-J33</f>
        <v>-2.0096367516666297E-2</v>
      </c>
    </row>
    <row r="34" spans="1:51">
      <c r="A34" s="8">
        <v>226471</v>
      </c>
      <c r="B34" s="3" t="s">
        <v>477</v>
      </c>
      <c r="C34" s="9">
        <v>530</v>
      </c>
      <c r="D34" s="13">
        <f>simplified!D104/percentages!C104</f>
        <v>5.4200542005420058E-2</v>
      </c>
      <c r="E34" s="13">
        <f>simplified!E104/C34</f>
        <v>0.1490566037735849</v>
      </c>
      <c r="F34" s="13">
        <f>simplified!F104/C34</f>
        <v>0.10754716981132076</v>
      </c>
      <c r="G34" s="13">
        <f>simplified!G104/C34</f>
        <v>4.1509433962264149E-2</v>
      </c>
      <c r="H34" s="13">
        <f>simplified!H104/C34</f>
        <v>1.8867924528301886E-2</v>
      </c>
      <c r="I34" s="13">
        <f>simplified!I104/C34</f>
        <v>3.5849056603773584E-2</v>
      </c>
      <c r="J34" s="13">
        <f>simplified!J104/C34</f>
        <v>9.6226415094339629E-2</v>
      </c>
      <c r="K34" s="9">
        <v>516</v>
      </c>
      <c r="L34" s="13">
        <f>simplified!L104/K34</f>
        <v>0.14922480620155038</v>
      </c>
      <c r="M34" s="13">
        <f>simplified!M104/K34</f>
        <v>0.1375968992248062</v>
      </c>
      <c r="N34" s="13">
        <f>simplified!N104/K34</f>
        <v>0.12403100775193798</v>
      </c>
      <c r="O34" s="13">
        <f>simplified!O104/K34</f>
        <v>2.7131782945736434E-2</v>
      </c>
      <c r="P34" s="13">
        <f>simplified!P104/K34</f>
        <v>2.3255813953488372E-2</v>
      </c>
      <c r="Q34" s="13">
        <f>simplified!Q104/K34</f>
        <v>2.3255813953488372E-2</v>
      </c>
      <c r="R34" s="13">
        <f>simplified!R104/K34</f>
        <v>7.3643410852713184E-2</v>
      </c>
      <c r="S34" s="9">
        <v>528</v>
      </c>
      <c r="T34" s="13">
        <f>simplified!T104/S34</f>
        <v>0.14772727272727273</v>
      </c>
      <c r="U34" s="13">
        <f>simplified!U104/S34</f>
        <v>0.14583333333333334</v>
      </c>
      <c r="V34" s="13">
        <f>simplified!V104/S34</f>
        <v>0.14962121212121213</v>
      </c>
      <c r="W34" s="13">
        <f>simplified!W104/S34</f>
        <v>2.462121212121212E-2</v>
      </c>
      <c r="X34" s="13">
        <f>simplified!X104/S34</f>
        <v>2.0833333333333332E-2</v>
      </c>
      <c r="Y34" s="13">
        <f>simplified!Y104/S34</f>
        <v>1.7045454545454544E-2</v>
      </c>
      <c r="Z34" s="13">
        <f>simplified!Z104/S34</f>
        <v>6.25E-2</v>
      </c>
      <c r="AA34" s="9">
        <v>500</v>
      </c>
      <c r="AB34" s="13">
        <f>simplified!AB104/AA34</f>
        <v>0.14799999999999999</v>
      </c>
      <c r="AC34" s="13">
        <f>simplified!AC104/AA34</f>
        <v>0.16200000000000001</v>
      </c>
      <c r="AD34" s="13">
        <f>simplified!AD104/AA34</f>
        <v>0.16400000000000001</v>
      </c>
      <c r="AE34" s="13">
        <f>simplified!AE104/AA34</f>
        <v>0.02</v>
      </c>
      <c r="AF34" s="13">
        <f>simplified!AF104/AA34</f>
        <v>3.5999999999999997E-2</v>
      </c>
      <c r="AG34" s="13">
        <f>simplified!AG104/AA34</f>
        <v>1.2E-2</v>
      </c>
      <c r="AH34" s="13">
        <f>simplified!AH104/AA34</f>
        <v>6.8000000000000005E-2</v>
      </c>
      <c r="AI34" s="9">
        <v>503</v>
      </c>
      <c r="AJ34" s="13">
        <f>simplified!AJ104/AI34</f>
        <v>0.12922465208747516</v>
      </c>
      <c r="AK34" s="13">
        <f>simplified!AK104/AI34</f>
        <v>0.15109343936381708</v>
      </c>
      <c r="AL34" s="13">
        <f>simplified!AL104/AI34</f>
        <v>0.19483101391650098</v>
      </c>
      <c r="AM34" s="13">
        <f>simplified!AM104/AI34</f>
        <v>2.7833001988071572E-2</v>
      </c>
      <c r="AN34" s="13">
        <f>simplified!AN104/AI34</f>
        <v>4.1749502982107355E-2</v>
      </c>
      <c r="AO34" s="13">
        <f>simplified!AO104/AI34</f>
        <v>9.9403578528827041E-3</v>
      </c>
      <c r="AP34" s="13">
        <f>simplified!AP104/AI34</f>
        <v>7.9522862823061632E-2</v>
      </c>
      <c r="AQ34" s="12">
        <v>616</v>
      </c>
      <c r="AR34" s="13">
        <f>simplified!AR104/AQ34</f>
        <v>0.11038961038961038</v>
      </c>
      <c r="AS34" s="13">
        <f>simplified!AS104/AQ34</f>
        <v>0.1461038961038961</v>
      </c>
      <c r="AT34" s="13">
        <f>simplified!AT104/AQ34</f>
        <v>0.27110389610389612</v>
      </c>
      <c r="AU34" s="13">
        <f>simplified!AU104/AQ34</f>
        <v>1.1363636363636364E-2</v>
      </c>
      <c r="AV34" s="13">
        <f>simplified!AV104/AQ34</f>
        <v>1.461038961038961E-2</v>
      </c>
      <c r="AW34" s="13">
        <f>simplified!AW104/AQ34</f>
        <v>1.1363636363636364E-2</v>
      </c>
      <c r="AX34" s="13">
        <f>simplified!AX104/AQ34</f>
        <v>3.7337662337662336E-2</v>
      </c>
      <c r="AY34" s="25">
        <f>AX34-J34</f>
        <v>-5.8888752756677293E-2</v>
      </c>
    </row>
    <row r="35" spans="1:51">
      <c r="A35" s="8">
        <v>221892</v>
      </c>
      <c r="B35" s="3" t="s">
        <v>218</v>
      </c>
      <c r="C35" s="9">
        <v>354</v>
      </c>
      <c r="D35" s="13">
        <f>simplified!D87/percentages!C87</f>
        <v>0.87878787878787878</v>
      </c>
      <c r="E35" s="13">
        <f>simplified!E87/C35</f>
        <v>6.7796610169491525E-2</v>
      </c>
      <c r="F35" s="13">
        <f>simplified!F87/C35</f>
        <v>0</v>
      </c>
      <c r="G35" s="13">
        <f>simplified!G87/C35</f>
        <v>8.4745762711864406E-3</v>
      </c>
      <c r="H35" s="13">
        <f>simplified!H87/C35</f>
        <v>5.6497175141242938E-3</v>
      </c>
      <c r="I35" s="13">
        <f>simplified!I87/C35</f>
        <v>8.1920903954802254E-2</v>
      </c>
      <c r="J35" s="13">
        <f>simplified!J87/C35</f>
        <v>9.6045197740112997E-2</v>
      </c>
      <c r="K35" s="9">
        <v>351</v>
      </c>
      <c r="L35" s="13">
        <f>simplified!L87/K35</f>
        <v>0.62108262108262113</v>
      </c>
      <c r="M35" s="13">
        <f>simplified!M87/K35</f>
        <v>6.5527065527065526E-2</v>
      </c>
      <c r="N35" s="13">
        <f>simplified!N87/K35</f>
        <v>0</v>
      </c>
      <c r="O35" s="13">
        <f>simplified!O87/K35</f>
        <v>1.1396011396011397E-2</v>
      </c>
      <c r="P35" s="13">
        <f>simplified!P87/K35</f>
        <v>1.9943019943019943E-2</v>
      </c>
      <c r="Q35" s="13">
        <f>simplified!Q87/K35</f>
        <v>5.6980056980056981E-2</v>
      </c>
      <c r="R35" s="13">
        <f>simplified!R87/K35</f>
        <v>8.8319088319088315E-2</v>
      </c>
      <c r="S35" s="9">
        <v>334</v>
      </c>
      <c r="T35" s="13">
        <f>simplified!T87/S35</f>
        <v>0.55988023952095811</v>
      </c>
      <c r="U35" s="13">
        <f>simplified!U87/S35</f>
        <v>7.7844311377245512E-2</v>
      </c>
      <c r="V35" s="13">
        <f>simplified!V87/S35</f>
        <v>0</v>
      </c>
      <c r="W35" s="13">
        <f>simplified!W87/S35</f>
        <v>8.9820359281437123E-3</v>
      </c>
      <c r="X35" s="13">
        <f>simplified!X87/S35</f>
        <v>5.9880239520958087E-3</v>
      </c>
      <c r="Y35" s="13">
        <f>simplified!Y87/S35</f>
        <v>6.5868263473053898E-2</v>
      </c>
      <c r="Z35" s="13">
        <f>simplified!Z87/S35</f>
        <v>8.0838323353293412E-2</v>
      </c>
      <c r="AA35" s="9">
        <v>345</v>
      </c>
      <c r="AB35" s="13">
        <f>simplified!AB87/AA35</f>
        <v>0.5304347826086957</v>
      </c>
      <c r="AC35" s="13">
        <f>simplified!AC87/AA35</f>
        <v>9.2753623188405798E-2</v>
      </c>
      <c r="AD35" s="13">
        <f>simplified!AD87/AA35</f>
        <v>2.8985507246376812E-3</v>
      </c>
      <c r="AE35" s="13">
        <f>simplified!AE87/AA35</f>
        <v>2.8985507246376812E-3</v>
      </c>
      <c r="AF35" s="13">
        <f>simplified!AF87/AA35</f>
        <v>8.6956521739130436E-3</v>
      </c>
      <c r="AG35" s="13">
        <f>simplified!AG87/AA35</f>
        <v>5.7971014492753624E-3</v>
      </c>
      <c r="AH35" s="13">
        <f>simplified!AH87/AA35</f>
        <v>1.7391304347826087E-2</v>
      </c>
      <c r="AI35" s="9">
        <v>339</v>
      </c>
      <c r="AJ35" s="13">
        <f>simplified!AJ87/AI35</f>
        <v>0.48377581120943952</v>
      </c>
      <c r="AK35" s="13">
        <f>simplified!AK87/AI35</f>
        <v>7.6696165191740412E-2</v>
      </c>
      <c r="AL35" s="13">
        <f>simplified!AL87/AI35</f>
        <v>1.7699115044247787E-2</v>
      </c>
      <c r="AM35" s="13">
        <f>simplified!AM87/AI35</f>
        <v>1.1799410029498525E-2</v>
      </c>
      <c r="AN35" s="13">
        <f>simplified!AN87/AI35</f>
        <v>8.8495575221238937E-3</v>
      </c>
      <c r="AO35" s="13">
        <f>simplified!AO87/AI35</f>
        <v>0</v>
      </c>
      <c r="AP35" s="13">
        <f>simplified!AP87/AI35</f>
        <v>2.0648967551622419E-2</v>
      </c>
      <c r="AQ35" s="12">
        <v>353</v>
      </c>
      <c r="AR35" s="13">
        <f>simplified!AR87/AQ35</f>
        <v>0.40509915014164305</v>
      </c>
      <c r="AS35" s="13">
        <f>simplified!AS87/AQ35</f>
        <v>6.79886685552408E-2</v>
      </c>
      <c r="AT35" s="13">
        <f>simplified!AT87/AQ35</f>
        <v>2.5495750708215296E-2</v>
      </c>
      <c r="AU35" s="13">
        <f>simplified!AU87/AQ35</f>
        <v>1.1331444759206799E-2</v>
      </c>
      <c r="AV35" s="13">
        <f>simplified!AV87/AQ35</f>
        <v>8.4985835694051E-3</v>
      </c>
      <c r="AW35" s="13">
        <f>simplified!AW87/AQ35</f>
        <v>0</v>
      </c>
      <c r="AX35" s="13">
        <f>simplified!AX87/AQ35</f>
        <v>1.9830028328611898E-2</v>
      </c>
      <c r="AY35" s="25">
        <f>AX35-J35</f>
        <v>-7.6215169411501096E-2</v>
      </c>
    </row>
    <row r="36" spans="1:51">
      <c r="A36" s="8">
        <v>150941</v>
      </c>
      <c r="B36" s="3" t="s">
        <v>171</v>
      </c>
      <c r="C36" s="9">
        <v>189</v>
      </c>
      <c r="D36" s="13">
        <f>simplified!D44/percentages!C44</f>
        <v>7.3852295409181631E-2</v>
      </c>
      <c r="E36" s="13">
        <f>simplified!E44/C36</f>
        <v>0.30687830687830686</v>
      </c>
      <c r="F36" s="13">
        <f>simplified!F44/C36</f>
        <v>0</v>
      </c>
      <c r="G36" s="13">
        <f>simplified!G44/C36</f>
        <v>6.3492063492063489E-2</v>
      </c>
      <c r="H36" s="13">
        <f>simplified!H44/C36</f>
        <v>1.5873015873015872E-2</v>
      </c>
      <c r="I36" s="13">
        <f>simplified!I44/C36</f>
        <v>1.5873015873015872E-2</v>
      </c>
      <c r="J36" s="13">
        <f>simplified!J44/C36</f>
        <v>9.5238095238095233E-2</v>
      </c>
      <c r="K36" s="9">
        <v>207</v>
      </c>
      <c r="L36" s="13">
        <f>simplified!L44/K36</f>
        <v>0.22705314009661837</v>
      </c>
      <c r="M36" s="13">
        <f>simplified!M44/K36</f>
        <v>0.2560386473429952</v>
      </c>
      <c r="N36" s="13">
        <f>simplified!N44/K36</f>
        <v>0</v>
      </c>
      <c r="O36" s="13">
        <f>simplified!O44/K36</f>
        <v>4.3478260869565216E-2</v>
      </c>
      <c r="P36" s="13">
        <f>simplified!P44/K36</f>
        <v>9.6618357487922701E-3</v>
      </c>
      <c r="Q36" s="13">
        <f>simplified!Q44/K36</f>
        <v>3.3816425120772944E-2</v>
      </c>
      <c r="R36" s="13">
        <f>simplified!R44/K36</f>
        <v>8.6956521739130432E-2</v>
      </c>
      <c r="S36" s="9">
        <v>206</v>
      </c>
      <c r="T36" s="13">
        <f>simplified!T44/S36</f>
        <v>0.23300970873786409</v>
      </c>
      <c r="U36" s="13">
        <f>simplified!U44/S36</f>
        <v>0.19902912621359223</v>
      </c>
      <c r="V36" s="13">
        <f>simplified!V44/S36</f>
        <v>0</v>
      </c>
      <c r="W36" s="13">
        <f>simplified!W44/S36</f>
        <v>1.4563106796116505E-2</v>
      </c>
      <c r="X36" s="13">
        <f>simplified!X44/S36</f>
        <v>1.9417475728155338E-2</v>
      </c>
      <c r="Y36" s="13">
        <f>simplified!Y44/S36</f>
        <v>2.9126213592233011E-2</v>
      </c>
      <c r="Z36" s="13">
        <f>simplified!Z44/S36</f>
        <v>6.3106796116504854E-2</v>
      </c>
      <c r="AA36" s="9">
        <v>232</v>
      </c>
      <c r="AB36" s="13">
        <f>simplified!AB44/AA36</f>
        <v>0.18534482758620691</v>
      </c>
      <c r="AC36" s="13">
        <f>simplified!AC44/AA36</f>
        <v>0.1336206896551724</v>
      </c>
      <c r="AD36" s="13">
        <f>simplified!AD44/AA36</f>
        <v>0</v>
      </c>
      <c r="AE36" s="13">
        <f>simplified!AE44/AA36</f>
        <v>2.5862068965517241E-2</v>
      </c>
      <c r="AF36" s="13">
        <f>simplified!AF44/AA36</f>
        <v>2.1551724137931036E-2</v>
      </c>
      <c r="AG36" s="13">
        <f>simplified!AG44/AA36</f>
        <v>2.1551724137931036E-2</v>
      </c>
      <c r="AH36" s="13">
        <f>simplified!AH44/AA36</f>
        <v>6.8965517241379309E-2</v>
      </c>
      <c r="AI36" s="9">
        <v>248</v>
      </c>
      <c r="AJ36" s="13">
        <f>simplified!AJ44/AI36</f>
        <v>0.29435483870967744</v>
      </c>
      <c r="AK36" s="13">
        <f>simplified!AK44/AI36</f>
        <v>0.12096774193548387</v>
      </c>
      <c r="AL36" s="13">
        <f>simplified!AL44/AI36</f>
        <v>6.8548387096774188E-2</v>
      </c>
      <c r="AM36" s="13">
        <f>simplified!AM44/AI36</f>
        <v>2.8225806451612902E-2</v>
      </c>
      <c r="AN36" s="13">
        <f>simplified!AN44/AI36</f>
        <v>2.0161290322580645E-2</v>
      </c>
      <c r="AO36" s="13">
        <f>simplified!AO44/AI36</f>
        <v>3.6290322580645164E-2</v>
      </c>
      <c r="AP36" s="13">
        <f>simplified!AP44/AI36</f>
        <v>8.4677419354838704E-2</v>
      </c>
      <c r="AQ36" s="12">
        <v>287</v>
      </c>
      <c r="AR36" s="13">
        <f>simplified!AR44/AQ36</f>
        <v>0.25435540069686413</v>
      </c>
      <c r="AS36" s="13">
        <f>simplified!AS44/AQ36</f>
        <v>0.12195121951219512</v>
      </c>
      <c r="AT36" s="13">
        <f>simplified!AT44/AQ36</f>
        <v>5.9233449477351915E-2</v>
      </c>
      <c r="AU36" s="13">
        <f>simplified!AU44/AQ36</f>
        <v>1.3937282229965157E-2</v>
      </c>
      <c r="AV36" s="13">
        <f>simplified!AV44/AQ36</f>
        <v>2.4390243902439025E-2</v>
      </c>
      <c r="AW36" s="13">
        <f>simplified!AW44/AQ36</f>
        <v>6.9686411149825784E-3</v>
      </c>
      <c r="AX36" s="13">
        <f>simplified!AX44/AQ36</f>
        <v>4.5296167247386762E-2</v>
      </c>
      <c r="AY36" s="25">
        <f>AX36-J36</f>
        <v>-4.9941927990708471E-2</v>
      </c>
    </row>
    <row r="37" spans="1:51">
      <c r="A37" s="8">
        <v>236577</v>
      </c>
      <c r="B37" s="3" t="s">
        <v>207</v>
      </c>
      <c r="C37" s="9">
        <v>657</v>
      </c>
      <c r="D37" s="13">
        <f>simplified!D77/percentages!C77</f>
        <v>0.17872968980797638</v>
      </c>
      <c r="E37" s="13">
        <f>simplified!E77/C37</f>
        <v>3.3485540334855401E-2</v>
      </c>
      <c r="F37" s="13">
        <f>simplified!F77/C37</f>
        <v>0.11567732115677321</v>
      </c>
      <c r="G37" s="13">
        <f>simplified!G77/C37</f>
        <v>4.8706240487062402E-2</v>
      </c>
      <c r="H37" s="13">
        <f>simplified!H77/C37</f>
        <v>3.1963470319634701E-2</v>
      </c>
      <c r="I37" s="13">
        <f>simplified!I77/C37</f>
        <v>1.3698630136986301E-2</v>
      </c>
      <c r="J37" s="13">
        <f>simplified!J77/C37</f>
        <v>9.4368340943683404E-2</v>
      </c>
      <c r="K37" s="9">
        <v>737</v>
      </c>
      <c r="L37" s="13">
        <f>simplified!L77/K37</f>
        <v>0.13975576662143827</v>
      </c>
      <c r="M37" s="13">
        <f>simplified!M77/K37</f>
        <v>3.9348710990502037E-2</v>
      </c>
      <c r="N37" s="13">
        <f>simplified!N77/K37</f>
        <v>8.2767978290366348E-2</v>
      </c>
      <c r="O37" s="13">
        <f>simplified!O77/K37</f>
        <v>5.1560379918588875E-2</v>
      </c>
      <c r="P37" s="13">
        <f>simplified!P77/K37</f>
        <v>2.7137042062415198E-2</v>
      </c>
      <c r="Q37" s="13">
        <f>simplified!Q77/K37</f>
        <v>1.4925373134328358E-2</v>
      </c>
      <c r="R37" s="13">
        <f>simplified!R77/K37</f>
        <v>9.3622795115332433E-2</v>
      </c>
      <c r="S37" s="9">
        <v>771</v>
      </c>
      <c r="T37" s="13">
        <f>simplified!T77/S37</f>
        <v>0.14915693904020752</v>
      </c>
      <c r="U37" s="13">
        <f>simplified!U77/S37</f>
        <v>1.1673151750972763E-2</v>
      </c>
      <c r="V37" s="13">
        <f>simplified!V77/S37</f>
        <v>8.3009079118028531E-2</v>
      </c>
      <c r="W37" s="13">
        <f>simplified!W77/S37</f>
        <v>5.4474708171206226E-2</v>
      </c>
      <c r="X37" s="13">
        <f>simplified!X77/S37</f>
        <v>2.8534370946822308E-2</v>
      </c>
      <c r="Y37" s="13">
        <f>simplified!Y77/S37</f>
        <v>9.0791180285343717E-3</v>
      </c>
      <c r="Z37" s="13">
        <f>simplified!Z77/S37</f>
        <v>9.2088197146562911E-2</v>
      </c>
      <c r="AA37" s="9">
        <v>734</v>
      </c>
      <c r="AB37" s="13">
        <f>simplified!AB77/AA37</f>
        <v>0.10626702997275204</v>
      </c>
      <c r="AC37" s="13">
        <f>simplified!AC77/AA37</f>
        <v>2.5885558583106268E-2</v>
      </c>
      <c r="AD37" s="13">
        <f>simplified!AD77/AA37</f>
        <v>8.8555858310626706E-2</v>
      </c>
      <c r="AE37" s="13">
        <f>simplified!AE77/AA37</f>
        <v>5.7220708446866483E-2</v>
      </c>
      <c r="AF37" s="13">
        <f>simplified!AF77/AA37</f>
        <v>2.4523160762942781E-2</v>
      </c>
      <c r="AG37" s="13">
        <f>simplified!AG77/AA37</f>
        <v>1.226158038147139E-2</v>
      </c>
      <c r="AH37" s="13">
        <f>simplified!AH77/AA37</f>
        <v>9.4005449591280654E-2</v>
      </c>
      <c r="AI37" s="9">
        <v>814</v>
      </c>
      <c r="AJ37" s="13">
        <f>simplified!AJ77/AI37</f>
        <v>0.12653562653562653</v>
      </c>
      <c r="AK37" s="13">
        <f>simplified!AK77/AI37</f>
        <v>4.4226044226044224E-2</v>
      </c>
      <c r="AL37" s="13">
        <f>simplified!AL77/AI37</f>
        <v>7.7395577395577397E-2</v>
      </c>
      <c r="AM37" s="13">
        <f>simplified!AM77/AI37</f>
        <v>5.2825552825552825E-2</v>
      </c>
      <c r="AN37" s="13">
        <f>simplified!AN77/AI37</f>
        <v>2.8255528255528257E-2</v>
      </c>
      <c r="AO37" s="13">
        <f>simplified!AO77/AI37</f>
        <v>1.1056511056511056E-2</v>
      </c>
      <c r="AP37" s="13">
        <f>simplified!AP77/AI37</f>
        <v>9.2137592137592136E-2</v>
      </c>
      <c r="AQ37" s="12">
        <v>842</v>
      </c>
      <c r="AR37" s="13">
        <f>simplified!AR77/AQ37</f>
        <v>9.9762470308788598E-2</v>
      </c>
      <c r="AS37" s="13">
        <f>simplified!AS77/AQ37</f>
        <v>4.631828978622328E-2</v>
      </c>
      <c r="AT37" s="13">
        <f>simplified!AT77/AQ37</f>
        <v>7.8384798099762468E-2</v>
      </c>
      <c r="AU37" s="13">
        <f>simplified!AU77/AQ37</f>
        <v>4.5130641330166268E-2</v>
      </c>
      <c r="AV37" s="13">
        <f>simplified!AV77/AQ37</f>
        <v>1.5439429928741092E-2</v>
      </c>
      <c r="AW37" s="13">
        <f>simplified!AW77/AQ37</f>
        <v>7.1258907363420431E-3</v>
      </c>
      <c r="AX37" s="13">
        <f>simplified!AX77/AQ37</f>
        <v>6.769596199524941E-2</v>
      </c>
      <c r="AY37" s="25">
        <f>AX37-J37</f>
        <v>-2.6672378948433995E-2</v>
      </c>
    </row>
    <row r="38" spans="1:51">
      <c r="A38" s="8">
        <v>150066</v>
      </c>
      <c r="B38" s="3" t="s">
        <v>468</v>
      </c>
      <c r="C38" s="9">
        <v>428</v>
      </c>
      <c r="D38" s="13">
        <f>simplified!D4/percentages!C4</f>
        <v>0.16563146997929606</v>
      </c>
      <c r="E38" s="13">
        <f>simplified!E4/C38</f>
        <v>0.17289719626168223</v>
      </c>
      <c r="F38" s="13">
        <f>simplified!F4/C38</f>
        <v>7.7102803738317752E-2</v>
      </c>
      <c r="G38" s="13">
        <f>simplified!G4/C38</f>
        <v>2.1028037383177569E-2</v>
      </c>
      <c r="H38" s="13">
        <f>simplified!H4/C38</f>
        <v>3.0373831775700934E-2</v>
      </c>
      <c r="I38" s="13">
        <f>simplified!I4/C38</f>
        <v>3.7383177570093455E-2</v>
      </c>
      <c r="J38" s="13">
        <f>simplified!J4/C38</f>
        <v>8.8785046728971959E-2</v>
      </c>
      <c r="K38" s="9">
        <v>485</v>
      </c>
      <c r="L38" s="13">
        <f>simplified!L4/K38</f>
        <v>0.2</v>
      </c>
      <c r="M38" s="13">
        <f>simplified!M4/K38</f>
        <v>0.17319587628865979</v>
      </c>
      <c r="N38" s="13">
        <f>simplified!N4/K38</f>
        <v>5.5670103092783509E-2</v>
      </c>
      <c r="O38" s="13">
        <f>simplified!O4/K38</f>
        <v>1.443298969072165E-2</v>
      </c>
      <c r="P38" s="13">
        <f>simplified!P4/K38</f>
        <v>3.9175257731958762E-2</v>
      </c>
      <c r="Q38" s="13">
        <f>simplified!Q4/K38</f>
        <v>3.711340206185567E-2</v>
      </c>
      <c r="R38" s="13">
        <f>simplified!R4/K38</f>
        <v>9.0721649484536079E-2</v>
      </c>
      <c r="S38" s="9">
        <v>535</v>
      </c>
      <c r="T38" s="13">
        <f>simplified!T4/S38</f>
        <v>0.21682242990654205</v>
      </c>
      <c r="U38" s="13">
        <f>simplified!U4/S38</f>
        <v>0.13831775700934579</v>
      </c>
      <c r="V38" s="13">
        <f>simplified!V4/S38</f>
        <v>6.5420560747663545E-2</v>
      </c>
      <c r="W38" s="13">
        <f>simplified!W4/S38</f>
        <v>2.2429906542056073E-2</v>
      </c>
      <c r="X38" s="13">
        <f>simplified!X4/S38</f>
        <v>2.9906542056074768E-2</v>
      </c>
      <c r="Y38" s="13">
        <f>simplified!Y4/S38</f>
        <v>2.6168224299065422E-2</v>
      </c>
      <c r="Z38" s="13">
        <f>simplified!Z4/S38</f>
        <v>7.8504672897196259E-2</v>
      </c>
      <c r="AA38" s="9">
        <v>449</v>
      </c>
      <c r="AB38" s="13">
        <f>simplified!AB4/AA38</f>
        <v>0.21158129175946547</v>
      </c>
      <c r="AC38" s="13">
        <f>simplified!AC4/AA38</f>
        <v>0.14031180400890869</v>
      </c>
      <c r="AD38" s="13">
        <f>simplified!AD4/AA38</f>
        <v>7.3496659242761692E-2</v>
      </c>
      <c r="AE38" s="13">
        <f>simplified!AE4/AA38</f>
        <v>2.4498886414253896E-2</v>
      </c>
      <c r="AF38" s="13">
        <f>simplified!AF4/AA38</f>
        <v>5.5679287305122498E-2</v>
      </c>
      <c r="AG38" s="13">
        <f>simplified!AG4/AA38</f>
        <v>3.34075723830735E-2</v>
      </c>
      <c r="AH38" s="13">
        <f>simplified!AH4/AA38</f>
        <v>0.11358574610244988</v>
      </c>
      <c r="AI38" s="9">
        <v>476</v>
      </c>
      <c r="AJ38" s="13">
        <f>simplified!AJ4/AI38</f>
        <v>0.21008403361344538</v>
      </c>
      <c r="AK38" s="13">
        <f>simplified!AK4/AI38</f>
        <v>0.12394957983193278</v>
      </c>
      <c r="AL38" s="13">
        <f>simplified!AL4/AI38</f>
        <v>6.5126050420168072E-2</v>
      </c>
      <c r="AM38" s="13">
        <f>simplified!AM4/AI38</f>
        <v>1.2605042016806723E-2</v>
      </c>
      <c r="AN38" s="13">
        <f>simplified!AN4/AI38</f>
        <v>4.6218487394957986E-2</v>
      </c>
      <c r="AO38" s="13">
        <f>simplified!AO4/AI38</f>
        <v>1.680672268907563E-2</v>
      </c>
      <c r="AP38" s="13">
        <f>simplified!AP4/AI38</f>
        <v>7.5630252100840331E-2</v>
      </c>
      <c r="AQ38" s="12">
        <v>418</v>
      </c>
      <c r="AR38" s="13">
        <f>simplified!AR4/AQ38</f>
        <v>0.19856459330143542</v>
      </c>
      <c r="AS38" s="13">
        <f>simplified!AS4/AQ38</f>
        <v>0.11722488038277512</v>
      </c>
      <c r="AT38" s="13">
        <f>simplified!AT4/AQ38</f>
        <v>5.9808612440191387E-2</v>
      </c>
      <c r="AU38" s="13">
        <f>simplified!AU4/AQ38</f>
        <v>1.9138755980861243E-2</v>
      </c>
      <c r="AV38" s="13">
        <f>simplified!AV4/AQ38</f>
        <v>3.1100478468899521E-2</v>
      </c>
      <c r="AW38" s="13">
        <f>simplified!AW4/AQ38</f>
        <v>9.5693779904306216E-3</v>
      </c>
      <c r="AX38" s="13">
        <f>simplified!AX4/AQ38</f>
        <v>5.9808612440191387E-2</v>
      </c>
      <c r="AY38" s="25">
        <f>AX38-J38</f>
        <v>-2.8976434288780571E-2</v>
      </c>
    </row>
    <row r="39" spans="1:51">
      <c r="A39" s="8">
        <v>210304</v>
      </c>
      <c r="B39" s="3" t="s">
        <v>227</v>
      </c>
      <c r="C39" s="9">
        <v>136</v>
      </c>
      <c r="D39" s="13">
        <f>simplified!D94/percentages!C94</f>
        <v>5.5379746835443035E-2</v>
      </c>
      <c r="E39" s="13">
        <f>simplified!E94/C39</f>
        <v>7.3529411764705881E-3</v>
      </c>
      <c r="F39" s="13">
        <f>simplified!F94/C39</f>
        <v>0</v>
      </c>
      <c r="G39" s="13">
        <f>simplified!G94/C39</f>
        <v>2.9411764705882353E-2</v>
      </c>
      <c r="H39" s="13">
        <f>simplified!H94/C39</f>
        <v>0</v>
      </c>
      <c r="I39" s="13">
        <f>simplified!I94/C39</f>
        <v>5.8823529411764705E-2</v>
      </c>
      <c r="J39" s="13">
        <f>simplified!J94/C39</f>
        <v>8.8235294117647065E-2</v>
      </c>
      <c r="K39" s="9">
        <v>143</v>
      </c>
      <c r="L39" s="13">
        <f>simplified!L94/K39</f>
        <v>0.18181818181818182</v>
      </c>
      <c r="M39" s="13">
        <f>simplified!M94/K39</f>
        <v>2.7972027972027972E-2</v>
      </c>
      <c r="N39" s="13">
        <f>simplified!N94/K39</f>
        <v>0</v>
      </c>
      <c r="O39" s="13">
        <f>simplified!O94/K39</f>
        <v>5.5944055944055944E-2</v>
      </c>
      <c r="P39" s="13">
        <f>simplified!P94/K39</f>
        <v>2.7972027972027972E-2</v>
      </c>
      <c r="Q39" s="13">
        <f>simplified!Q94/K39</f>
        <v>4.195804195804196E-2</v>
      </c>
      <c r="R39" s="13">
        <f>simplified!R94/K39</f>
        <v>0.12587412587412589</v>
      </c>
      <c r="S39" s="9">
        <v>195</v>
      </c>
      <c r="T39" s="13">
        <f>simplified!T94/S39</f>
        <v>0.28717948717948716</v>
      </c>
      <c r="U39" s="13">
        <f>simplified!U94/S39</f>
        <v>6.6666666666666666E-2</v>
      </c>
      <c r="V39" s="13">
        <f>simplified!V94/S39</f>
        <v>0</v>
      </c>
      <c r="W39" s="13">
        <f>simplified!W94/S39</f>
        <v>5.1282051282051282E-3</v>
      </c>
      <c r="X39" s="13">
        <f>simplified!X94/S39</f>
        <v>5.1282051282051282E-3</v>
      </c>
      <c r="Y39" s="13">
        <f>simplified!Y94/S39</f>
        <v>4.1025641025641026E-2</v>
      </c>
      <c r="Z39" s="13">
        <f>simplified!Z94/S39</f>
        <v>5.128205128205128E-2</v>
      </c>
      <c r="AA39" s="9">
        <v>257</v>
      </c>
      <c r="AB39" s="13">
        <f>simplified!AB94/AA39</f>
        <v>0.31128404669260701</v>
      </c>
      <c r="AC39" s="13">
        <f>simplified!AC94/AA39</f>
        <v>6.6147859922178989E-2</v>
      </c>
      <c r="AD39" s="13">
        <f>simplified!AD94/AA39</f>
        <v>0</v>
      </c>
      <c r="AE39" s="13">
        <f>simplified!AE94/AA39</f>
        <v>1.556420233463035E-2</v>
      </c>
      <c r="AF39" s="13">
        <f>simplified!AF94/AA39</f>
        <v>1.9455252918287938E-2</v>
      </c>
      <c r="AG39" s="13">
        <f>simplified!AG94/AA39</f>
        <v>2.7237354085603113E-2</v>
      </c>
      <c r="AH39" s="13">
        <f>simplified!AH94/AA39</f>
        <v>6.2256809338521402E-2</v>
      </c>
      <c r="AI39" s="9">
        <v>103</v>
      </c>
      <c r="AJ39" s="13">
        <f>simplified!AJ94/AI39</f>
        <v>0.1650485436893204</v>
      </c>
      <c r="AK39" s="13">
        <f>simplified!AK94/AI39</f>
        <v>5.8252427184466021E-2</v>
      </c>
      <c r="AL39" s="13">
        <f>simplified!AL94/AI39</f>
        <v>0</v>
      </c>
      <c r="AM39" s="13">
        <f>simplified!AM94/AI39</f>
        <v>3.8834951456310676E-2</v>
      </c>
      <c r="AN39" s="13">
        <f>simplified!AN94/AI39</f>
        <v>3.8834951456310676E-2</v>
      </c>
      <c r="AO39" s="13">
        <f>simplified!AO94/AI39</f>
        <v>6.7961165048543687E-2</v>
      </c>
      <c r="AP39" s="13">
        <f>simplified!AP94/AI39</f>
        <v>0.14563106796116504</v>
      </c>
      <c r="AQ39" s="12">
        <v>114</v>
      </c>
      <c r="AR39" s="13">
        <f>simplified!AR94/AQ39</f>
        <v>0.26315789473684209</v>
      </c>
      <c r="AS39" s="13">
        <f>simplified!AS94/AQ39</f>
        <v>0.12280701754385964</v>
      </c>
      <c r="AT39" s="13">
        <f>simplified!AT94/AQ39</f>
        <v>0</v>
      </c>
      <c r="AU39" s="13">
        <f>simplified!AU94/AQ39</f>
        <v>3.5087719298245612E-2</v>
      </c>
      <c r="AV39" s="13">
        <f>simplified!AV94/AQ39</f>
        <v>1.7543859649122806E-2</v>
      </c>
      <c r="AW39" s="13">
        <f>simplified!AW94/AQ39</f>
        <v>0</v>
      </c>
      <c r="AX39" s="13">
        <f>simplified!AX94/AQ39</f>
        <v>5.2631578947368418E-2</v>
      </c>
      <c r="AY39" s="25">
        <f>AX39-J39</f>
        <v>-3.5603715170278646E-2</v>
      </c>
    </row>
    <row r="40" spans="1:51">
      <c r="A40" s="8">
        <v>172334</v>
      </c>
      <c r="B40" s="3" t="s">
        <v>212</v>
      </c>
      <c r="C40" s="9">
        <v>794</v>
      </c>
      <c r="D40" s="13">
        <f>simplified!D82/percentages!C82</f>
        <v>1.825</v>
      </c>
      <c r="E40" s="13">
        <f>simplified!E82/C40</f>
        <v>8.3123425692695208E-2</v>
      </c>
      <c r="F40" s="13">
        <f>simplified!F82/C40</f>
        <v>4.0302267002518891E-2</v>
      </c>
      <c r="G40" s="13">
        <f>simplified!G82/C40</f>
        <v>4.534005037783375E-2</v>
      </c>
      <c r="H40" s="13">
        <f>simplified!H82/C40</f>
        <v>1.5113350125944584E-2</v>
      </c>
      <c r="I40" s="13">
        <f>simplified!I82/C40</f>
        <v>2.6448362720403022E-2</v>
      </c>
      <c r="J40" s="13">
        <f>simplified!J82/C40</f>
        <v>8.6901763224181361E-2</v>
      </c>
      <c r="K40" s="9">
        <v>724</v>
      </c>
      <c r="L40" s="13">
        <f>simplified!L82/K40</f>
        <v>0.32596685082872928</v>
      </c>
      <c r="M40" s="13">
        <f>simplified!M82/K40</f>
        <v>0.14640883977900551</v>
      </c>
      <c r="N40" s="13">
        <f>simplified!N82/K40</f>
        <v>5.2486187845303865E-2</v>
      </c>
      <c r="O40" s="13">
        <f>simplified!O82/K40</f>
        <v>2.7624309392265192E-2</v>
      </c>
      <c r="P40" s="13">
        <f>simplified!P82/K40</f>
        <v>1.1049723756906077E-2</v>
      </c>
      <c r="Q40" s="13">
        <f>simplified!Q82/K40</f>
        <v>2.9005524861878452E-2</v>
      </c>
      <c r="R40" s="13">
        <f>simplified!R82/K40</f>
        <v>6.7679558011049717E-2</v>
      </c>
      <c r="S40" s="9">
        <v>686</v>
      </c>
      <c r="T40" s="13">
        <f>simplified!T82/S40</f>
        <v>0.30320699708454812</v>
      </c>
      <c r="U40" s="13">
        <f>simplified!U82/S40</f>
        <v>0.14723032069970846</v>
      </c>
      <c r="V40" s="13">
        <f>simplified!V82/S40</f>
        <v>7.4344023323615158E-2</v>
      </c>
      <c r="W40" s="13">
        <f>simplified!W82/S40</f>
        <v>1.3119533527696793E-2</v>
      </c>
      <c r="X40" s="13">
        <f>simplified!X82/S40</f>
        <v>7.2886297376093291E-3</v>
      </c>
      <c r="Y40" s="13">
        <f>simplified!Y82/S40</f>
        <v>4.2274052478134108E-2</v>
      </c>
      <c r="Z40" s="13">
        <f>simplified!Z82/S40</f>
        <v>6.2682215743440239E-2</v>
      </c>
      <c r="AA40" s="9">
        <v>727</v>
      </c>
      <c r="AB40" s="13">
        <f>simplified!AB82/AA40</f>
        <v>0.28748280605226961</v>
      </c>
      <c r="AC40" s="13">
        <f>simplified!AC82/AA40</f>
        <v>0.10591471801925723</v>
      </c>
      <c r="AD40" s="13">
        <f>simplified!AD82/AA40</f>
        <v>9.6286107290233833E-2</v>
      </c>
      <c r="AE40" s="13">
        <f>simplified!AE82/AA40</f>
        <v>2.6134800550206328E-2</v>
      </c>
      <c r="AF40" s="13">
        <f>simplified!AF82/AA40</f>
        <v>1.5130674002751032E-2</v>
      </c>
      <c r="AG40" s="13">
        <f>simplified!AG82/AA40</f>
        <v>1.2379642365887207E-2</v>
      </c>
      <c r="AH40" s="13">
        <f>simplified!AH82/AA40</f>
        <v>5.364511691884457E-2</v>
      </c>
      <c r="AI40" s="9">
        <v>748</v>
      </c>
      <c r="AJ40" s="13">
        <f>simplified!AJ82/AI40</f>
        <v>0.23529411764705882</v>
      </c>
      <c r="AK40" s="13">
        <f>simplified!AK82/AI40</f>
        <v>0.11898395721925134</v>
      </c>
      <c r="AL40" s="13">
        <f>simplified!AL82/AI40</f>
        <v>0.12967914438502673</v>
      </c>
      <c r="AM40" s="13">
        <f>simplified!AM82/AI40</f>
        <v>1.06951871657754E-2</v>
      </c>
      <c r="AN40" s="13">
        <f>simplified!AN82/AI40</f>
        <v>9.3582887700534752E-3</v>
      </c>
      <c r="AO40" s="13">
        <f>simplified!AO82/AI40</f>
        <v>9.3582887700534752E-3</v>
      </c>
      <c r="AP40" s="13">
        <f>simplified!AP82/AI40</f>
        <v>2.9411764705882353E-2</v>
      </c>
      <c r="AQ40" s="12">
        <v>848</v>
      </c>
      <c r="AR40" s="13">
        <f>simplified!AR82/AQ40</f>
        <v>0.24882075471698112</v>
      </c>
      <c r="AS40" s="13">
        <f>simplified!AS82/AQ40</f>
        <v>5.6603773584905662E-2</v>
      </c>
      <c r="AT40" s="13">
        <f>simplified!AT82/AQ40</f>
        <v>0.18278301886792453</v>
      </c>
      <c r="AU40" s="13">
        <f>simplified!AU82/AQ40</f>
        <v>1.179245283018868E-2</v>
      </c>
      <c r="AV40" s="13">
        <f>simplified!AV82/AQ40</f>
        <v>1.6509433962264151E-2</v>
      </c>
      <c r="AW40" s="13">
        <f>simplified!AW82/AQ40</f>
        <v>1.8867924528301886E-2</v>
      </c>
      <c r="AX40" s="13">
        <f>simplified!AX82/AQ40</f>
        <v>4.716981132075472E-2</v>
      </c>
      <c r="AY40" s="25">
        <f>AX40-J40</f>
        <v>-3.9731951903426641E-2</v>
      </c>
    </row>
    <row r="41" spans="1:51">
      <c r="A41" s="8">
        <v>221014</v>
      </c>
      <c r="B41" s="3" t="s">
        <v>185</v>
      </c>
      <c r="C41" s="9">
        <v>193</v>
      </c>
      <c r="D41" s="13">
        <f>simplified!D58/percentages!C58</f>
        <v>0.24124513618677043</v>
      </c>
      <c r="E41" s="13">
        <f>simplified!E58/C41</f>
        <v>7.7720207253886009E-2</v>
      </c>
      <c r="F41" s="13">
        <f>simplified!F58/C41</f>
        <v>4.6632124352331605E-2</v>
      </c>
      <c r="G41" s="13">
        <f>simplified!G58/C41</f>
        <v>5.181347150259067E-2</v>
      </c>
      <c r="H41" s="13">
        <f>simplified!H58/C41</f>
        <v>3.1088082901554404E-2</v>
      </c>
      <c r="I41" s="13">
        <f>simplified!I58/C41</f>
        <v>0</v>
      </c>
      <c r="J41" s="13">
        <f>simplified!J58/C41</f>
        <v>8.2901554404145081E-2</v>
      </c>
      <c r="K41" s="9">
        <v>182</v>
      </c>
      <c r="L41" s="13">
        <f>simplified!L58/K41</f>
        <v>0.32417582417582419</v>
      </c>
      <c r="M41" s="13">
        <f>simplified!M58/K41</f>
        <v>7.1428571428571425E-2</v>
      </c>
      <c r="N41" s="13">
        <f>simplified!N58/K41</f>
        <v>4.9450549450549448E-2</v>
      </c>
      <c r="O41" s="13">
        <f>simplified!O58/K41</f>
        <v>3.8461538461538464E-2</v>
      </c>
      <c r="P41" s="13">
        <f>simplified!P58/K41</f>
        <v>2.7472527472527472E-2</v>
      </c>
      <c r="Q41" s="13">
        <f>simplified!Q58/K41</f>
        <v>0</v>
      </c>
      <c r="R41" s="13">
        <f>simplified!R58/K41</f>
        <v>6.5934065934065936E-2</v>
      </c>
      <c r="S41" s="9">
        <v>183</v>
      </c>
      <c r="T41" s="13">
        <f>simplified!T58/S41</f>
        <v>0.19672131147540983</v>
      </c>
      <c r="U41" s="13">
        <f>simplified!U58/S41</f>
        <v>7.650273224043716E-2</v>
      </c>
      <c r="V41" s="13">
        <f>simplified!V58/S41</f>
        <v>0.15300546448087432</v>
      </c>
      <c r="W41" s="13">
        <f>simplified!W58/S41</f>
        <v>4.3715846994535519E-2</v>
      </c>
      <c r="X41" s="13">
        <f>simplified!X58/S41</f>
        <v>2.185792349726776E-2</v>
      </c>
      <c r="Y41" s="13">
        <f>simplified!Y58/S41</f>
        <v>0</v>
      </c>
      <c r="Z41" s="13">
        <f>simplified!Z58/S41</f>
        <v>6.5573770491803282E-2</v>
      </c>
      <c r="AA41" s="9">
        <v>192</v>
      </c>
      <c r="AB41" s="13">
        <f>simplified!AB58/AA41</f>
        <v>0.22395833333333334</v>
      </c>
      <c r="AC41" s="13">
        <f>simplified!AC58/AA41</f>
        <v>5.208333333333333E-3</v>
      </c>
      <c r="AD41" s="13">
        <f>simplified!AD58/AA41</f>
        <v>0.125</v>
      </c>
      <c r="AE41" s="13">
        <f>simplified!AE58/AA41</f>
        <v>4.1666666666666664E-2</v>
      </c>
      <c r="AF41" s="13">
        <f>simplified!AF58/AA41</f>
        <v>3.125E-2</v>
      </c>
      <c r="AG41" s="13">
        <f>simplified!AG58/AA41</f>
        <v>0</v>
      </c>
      <c r="AH41" s="13">
        <f>simplified!AH58/AA41</f>
        <v>7.2916666666666671E-2</v>
      </c>
      <c r="AI41" s="9">
        <v>232</v>
      </c>
      <c r="AJ41" s="13">
        <f>simplified!AJ58/AI41</f>
        <v>0.22844827586206898</v>
      </c>
      <c r="AK41" s="13">
        <f>simplified!AK58/AI41</f>
        <v>4.3103448275862068E-3</v>
      </c>
      <c r="AL41" s="13">
        <f>simplified!AL58/AI41</f>
        <v>0.10775862068965517</v>
      </c>
      <c r="AM41" s="13">
        <f>simplified!AM58/AI41</f>
        <v>6.0344827586206899E-2</v>
      </c>
      <c r="AN41" s="13">
        <f>simplified!AN58/AI41</f>
        <v>2.5862068965517241E-2</v>
      </c>
      <c r="AO41" s="13">
        <f>simplified!AO58/AI41</f>
        <v>0</v>
      </c>
      <c r="AP41" s="13">
        <f>simplified!AP58/AI41</f>
        <v>8.6206896551724144E-2</v>
      </c>
      <c r="AQ41" s="12">
        <v>229</v>
      </c>
      <c r="AR41" s="13">
        <f>simplified!AR58/AQ41</f>
        <v>0.18340611353711792</v>
      </c>
      <c r="AS41" s="13">
        <f>simplified!AS58/AQ41</f>
        <v>8.7336244541484712E-3</v>
      </c>
      <c r="AT41" s="13">
        <f>simplified!AT58/AQ41</f>
        <v>0.23580786026200873</v>
      </c>
      <c r="AU41" s="13">
        <f>simplified!AU58/AQ41</f>
        <v>1.7467248908296942E-2</v>
      </c>
      <c r="AV41" s="13">
        <f>simplified!AV58/AQ41</f>
        <v>3.9301310043668124E-2</v>
      </c>
      <c r="AW41" s="13">
        <f>simplified!AW58/AQ41</f>
        <v>0</v>
      </c>
      <c r="AX41" s="13">
        <f>simplified!AX58/AQ41</f>
        <v>5.6768558951965066E-2</v>
      </c>
      <c r="AY41" s="25">
        <f>AX41-J41</f>
        <v>-2.6132995452180015E-2</v>
      </c>
    </row>
    <row r="42" spans="1:51">
      <c r="A42" s="8">
        <v>117751</v>
      </c>
      <c r="B42" s="3" t="s">
        <v>216</v>
      </c>
      <c r="C42" s="9">
        <v>258</v>
      </c>
      <c r="D42" s="13">
        <f>simplified!D86/percentages!C86</f>
        <v>0.16918429003021149</v>
      </c>
      <c r="E42" s="13">
        <f>simplified!E86/C42</f>
        <v>3.1007751937984496E-2</v>
      </c>
      <c r="F42" s="13">
        <f>simplified!F86/C42</f>
        <v>0</v>
      </c>
      <c r="G42" s="13">
        <f>simplified!G86/C42</f>
        <v>3.4883720930232558E-2</v>
      </c>
      <c r="H42" s="13">
        <f>simplified!H86/C42</f>
        <v>4.6511627906976744E-2</v>
      </c>
      <c r="I42" s="13">
        <f>simplified!I86/C42</f>
        <v>0</v>
      </c>
      <c r="J42" s="13">
        <f>simplified!J86/C42</f>
        <v>8.1395348837209308E-2</v>
      </c>
      <c r="K42" s="9">
        <v>275</v>
      </c>
      <c r="L42" s="13">
        <f>simplified!L86/K42</f>
        <v>0.18545454545454546</v>
      </c>
      <c r="M42" s="13">
        <f>simplified!M86/K42</f>
        <v>3.6363636363636364E-3</v>
      </c>
      <c r="N42" s="13">
        <f>simplified!N86/K42</f>
        <v>0</v>
      </c>
      <c r="O42" s="13">
        <f>simplified!O86/K42</f>
        <v>2.181818181818182E-2</v>
      </c>
      <c r="P42" s="13">
        <f>simplified!P86/K42</f>
        <v>5.0909090909090911E-2</v>
      </c>
      <c r="Q42" s="13">
        <f>simplified!Q86/K42</f>
        <v>0</v>
      </c>
      <c r="R42" s="13">
        <f>simplified!R86/K42</f>
        <v>7.2727272727272724E-2</v>
      </c>
      <c r="S42" s="9">
        <v>292</v>
      </c>
      <c r="T42" s="13">
        <f>simplified!T86/S42</f>
        <v>0.16438356164383561</v>
      </c>
      <c r="U42" s="13">
        <f>simplified!U86/S42</f>
        <v>2.0547945205479451E-2</v>
      </c>
      <c r="V42" s="13">
        <f>simplified!V86/S42</f>
        <v>0</v>
      </c>
      <c r="W42" s="13">
        <f>simplified!W86/S42</f>
        <v>3.4246575342465752E-2</v>
      </c>
      <c r="X42" s="13">
        <f>simplified!X86/S42</f>
        <v>3.0821917808219176E-2</v>
      </c>
      <c r="Y42" s="13">
        <f>simplified!Y86/S42</f>
        <v>0</v>
      </c>
      <c r="Z42" s="13">
        <f>simplified!Z86/S42</f>
        <v>6.5068493150684928E-2</v>
      </c>
      <c r="AA42" s="9">
        <v>205</v>
      </c>
      <c r="AB42" s="13">
        <f>simplified!AB86/AA42</f>
        <v>0.21951219512195122</v>
      </c>
      <c r="AC42" s="13">
        <f>simplified!AC86/AA42</f>
        <v>2.4390243902439025E-2</v>
      </c>
      <c r="AD42" s="13">
        <f>simplified!AD86/AA42</f>
        <v>0</v>
      </c>
      <c r="AE42" s="13">
        <f>simplified!AE86/AA42</f>
        <v>3.9024390243902439E-2</v>
      </c>
      <c r="AF42" s="13">
        <f>simplified!AF86/AA42</f>
        <v>3.4146341463414637E-2</v>
      </c>
      <c r="AG42" s="13">
        <f>simplified!AG86/AA42</f>
        <v>0</v>
      </c>
      <c r="AH42" s="13">
        <f>simplified!AH86/AA42</f>
        <v>7.3170731707317069E-2</v>
      </c>
      <c r="AI42" s="9">
        <v>224</v>
      </c>
      <c r="AJ42" s="13">
        <f>simplified!AJ86/AI42</f>
        <v>0.13392857142857142</v>
      </c>
      <c r="AK42" s="13">
        <f>simplified!AK86/AI42</f>
        <v>7.1428571428571425E-2</v>
      </c>
      <c r="AL42" s="13">
        <f>simplified!AL86/AI42</f>
        <v>0</v>
      </c>
      <c r="AM42" s="13">
        <f>simplified!AM86/AI42</f>
        <v>4.4642857142857144E-2</v>
      </c>
      <c r="AN42" s="13">
        <f>simplified!AN86/AI42</f>
        <v>5.8035714285714288E-2</v>
      </c>
      <c r="AO42" s="13">
        <f>simplified!AO86/AI42</f>
        <v>0</v>
      </c>
      <c r="AP42" s="13">
        <f>simplified!AP86/AI42</f>
        <v>0.10267857142857142</v>
      </c>
      <c r="AQ42" s="12">
        <v>269</v>
      </c>
      <c r="AR42" s="13">
        <f>simplified!AR86/AQ42</f>
        <v>0.21189591078066913</v>
      </c>
      <c r="AS42" s="13">
        <f>simplified!AS86/AQ42</f>
        <v>6.6914498141263934E-2</v>
      </c>
      <c r="AT42" s="13">
        <f>simplified!AT86/AQ42</f>
        <v>0</v>
      </c>
      <c r="AU42" s="13">
        <f>simplified!AU86/AQ42</f>
        <v>3.3457249070631967E-2</v>
      </c>
      <c r="AV42" s="13">
        <f>simplified!AV86/AQ42</f>
        <v>3.717472118959108E-2</v>
      </c>
      <c r="AW42" s="13">
        <f>simplified!AW86/AQ42</f>
        <v>0</v>
      </c>
      <c r="AX42" s="13">
        <f>simplified!AX86/AQ42</f>
        <v>7.0631970260223054E-2</v>
      </c>
      <c r="AY42" s="25">
        <f>AX42-J42</f>
        <v>-1.0763378576986254E-2</v>
      </c>
    </row>
    <row r="43" spans="1:51">
      <c r="A43" s="8">
        <v>225247</v>
      </c>
      <c r="B43" s="3" t="s">
        <v>166</v>
      </c>
      <c r="C43" s="9">
        <v>360</v>
      </c>
      <c r="D43" s="13">
        <f>simplified!D39/percentages!C39</f>
        <v>0.3235294117647059</v>
      </c>
      <c r="E43" s="13">
        <f>simplified!E39/C43</f>
        <v>0.21111111111111111</v>
      </c>
      <c r="F43" s="13">
        <f>simplified!F39/C43</f>
        <v>5.2777777777777778E-2</v>
      </c>
      <c r="G43" s="13">
        <f>simplified!G39/C43</f>
        <v>5.5555555555555552E-2</v>
      </c>
      <c r="H43" s="13">
        <f>simplified!H39/C43</f>
        <v>2.2222222222222223E-2</v>
      </c>
      <c r="I43" s="13">
        <f>simplified!I39/C43</f>
        <v>2.7777777777777779E-3</v>
      </c>
      <c r="J43" s="13">
        <f>simplified!J39/C43</f>
        <v>8.0555555555555561E-2</v>
      </c>
      <c r="K43" s="9">
        <v>357</v>
      </c>
      <c r="L43" s="13">
        <f>simplified!L39/K43</f>
        <v>0.19887955182072828</v>
      </c>
      <c r="M43" s="13">
        <f>simplified!M39/K43</f>
        <v>0.13725490196078433</v>
      </c>
      <c r="N43" s="13">
        <f>simplified!N39/K43</f>
        <v>5.8823529411764705E-2</v>
      </c>
      <c r="O43" s="13">
        <f>simplified!O39/K43</f>
        <v>3.9215686274509803E-2</v>
      </c>
      <c r="P43" s="13">
        <f>simplified!P39/K43</f>
        <v>1.680672268907563E-2</v>
      </c>
      <c r="Q43" s="13">
        <f>simplified!Q39/K43</f>
        <v>0</v>
      </c>
      <c r="R43" s="13">
        <f>simplified!R39/K43</f>
        <v>5.6022408963585436E-2</v>
      </c>
      <c r="S43" s="9">
        <v>404</v>
      </c>
      <c r="T43" s="13">
        <f>simplified!T39/S43</f>
        <v>0.18564356435643564</v>
      </c>
      <c r="U43" s="13">
        <f>simplified!U39/S43</f>
        <v>0.20049504950495051</v>
      </c>
      <c r="V43" s="13">
        <f>simplified!V39/S43</f>
        <v>7.6732673267326731E-2</v>
      </c>
      <c r="W43" s="13">
        <f>simplified!W39/S43</f>
        <v>4.2079207920792082E-2</v>
      </c>
      <c r="X43" s="13">
        <f>simplified!X39/S43</f>
        <v>1.7326732673267328E-2</v>
      </c>
      <c r="Y43" s="13">
        <f>simplified!Y39/S43</f>
        <v>0</v>
      </c>
      <c r="Z43" s="13">
        <f>simplified!Z39/S43</f>
        <v>5.9405940594059403E-2</v>
      </c>
      <c r="AA43" s="9">
        <v>374</v>
      </c>
      <c r="AB43" s="13">
        <f>simplified!AB39/AA43</f>
        <v>0.18983957219251338</v>
      </c>
      <c r="AC43" s="13">
        <f>simplified!AC39/AA43</f>
        <v>0.14705882352941177</v>
      </c>
      <c r="AD43" s="13">
        <f>simplified!AD39/AA43</f>
        <v>5.0802139037433157E-2</v>
      </c>
      <c r="AE43" s="13">
        <f>simplified!AE39/AA43</f>
        <v>4.0106951871657755E-2</v>
      </c>
      <c r="AF43" s="13">
        <f>simplified!AF39/AA43</f>
        <v>2.6737967914438502E-2</v>
      </c>
      <c r="AG43" s="13">
        <f>simplified!AG39/AA43</f>
        <v>2.6737967914438501E-3</v>
      </c>
      <c r="AH43" s="13">
        <f>simplified!AH39/AA43</f>
        <v>6.9518716577540107E-2</v>
      </c>
      <c r="AI43" s="9">
        <v>397</v>
      </c>
      <c r="AJ43" s="13">
        <f>simplified!AJ39/AI43</f>
        <v>0.15365239294710328</v>
      </c>
      <c r="AK43" s="13">
        <f>simplified!AK39/AI43</f>
        <v>0.15113350125944586</v>
      </c>
      <c r="AL43" s="13">
        <f>simplified!AL39/AI43</f>
        <v>4.7858942065491183E-2</v>
      </c>
      <c r="AM43" s="13">
        <f>simplified!AM39/AI43</f>
        <v>3.5264483627204031E-2</v>
      </c>
      <c r="AN43" s="13">
        <f>simplified!AN39/AI43</f>
        <v>4.0302267002518891E-2</v>
      </c>
      <c r="AO43" s="13">
        <f>simplified!AO39/AI43</f>
        <v>2.5188916876574307E-3</v>
      </c>
      <c r="AP43" s="13">
        <f>simplified!AP39/AI43</f>
        <v>7.8085642317380355E-2</v>
      </c>
      <c r="AQ43" s="12">
        <v>373</v>
      </c>
      <c r="AR43" s="13">
        <f>simplified!AR39/AQ43</f>
        <v>0.12868632707774799</v>
      </c>
      <c r="AS43" s="13">
        <f>simplified!AS39/AQ43</f>
        <v>0.14745308310991956</v>
      </c>
      <c r="AT43" s="13">
        <f>simplified!AT39/AQ43</f>
        <v>9.6514745308310987E-2</v>
      </c>
      <c r="AU43" s="13">
        <f>simplified!AU39/AQ43</f>
        <v>3.4852546916890083E-2</v>
      </c>
      <c r="AV43" s="13">
        <f>simplified!AV39/AQ43</f>
        <v>1.3404825737265416E-2</v>
      </c>
      <c r="AW43" s="13">
        <f>simplified!AW39/AQ43</f>
        <v>8.0428954423592495E-3</v>
      </c>
      <c r="AX43" s="13">
        <f>simplified!AX39/AQ43</f>
        <v>5.6300268096514748E-2</v>
      </c>
      <c r="AY43" s="25">
        <f>AX43-J43</f>
        <v>-2.4255287459040813E-2</v>
      </c>
    </row>
    <row r="44" spans="1:51">
      <c r="A44" s="8">
        <v>121309</v>
      </c>
      <c r="B44" s="3" t="s">
        <v>203</v>
      </c>
      <c r="C44" s="9">
        <v>501</v>
      </c>
      <c r="D44" s="13">
        <f>simplified!D75/percentages!C75</f>
        <v>0.72268907563025209</v>
      </c>
      <c r="E44" s="13">
        <f>simplified!E75/C44</f>
        <v>0</v>
      </c>
      <c r="F44" s="13">
        <f>simplified!F75/C44</f>
        <v>8.9820359281437126E-2</v>
      </c>
      <c r="G44" s="13">
        <f>simplified!G75/C44</f>
        <v>2.5948103792415168E-2</v>
      </c>
      <c r="H44" s="13">
        <f>simplified!H75/C44</f>
        <v>1.1976047904191617E-2</v>
      </c>
      <c r="I44" s="13">
        <f>simplified!I75/C44</f>
        <v>4.1916167664670656E-2</v>
      </c>
      <c r="J44" s="13">
        <f>simplified!J75/C44</f>
        <v>7.9840319361277445E-2</v>
      </c>
      <c r="K44" s="9">
        <v>520</v>
      </c>
      <c r="L44" s="13">
        <f>simplified!L75/K44</f>
        <v>0.18269230769230768</v>
      </c>
      <c r="M44" s="13">
        <f>simplified!M75/K44</f>
        <v>1.9230769230769232E-3</v>
      </c>
      <c r="N44" s="13">
        <f>simplified!N75/K44</f>
        <v>7.8846153846153844E-2</v>
      </c>
      <c r="O44" s="13">
        <f>simplified!O75/K44</f>
        <v>3.653846153846154E-2</v>
      </c>
      <c r="P44" s="13">
        <f>simplified!P75/K44</f>
        <v>1.5384615384615385E-2</v>
      </c>
      <c r="Q44" s="13">
        <f>simplified!Q75/K44</f>
        <v>4.6153846153846156E-2</v>
      </c>
      <c r="R44" s="13">
        <f>simplified!R75/K44</f>
        <v>9.8076923076923075E-2</v>
      </c>
      <c r="S44" s="9">
        <v>578</v>
      </c>
      <c r="T44" s="13">
        <f>simplified!T75/S44</f>
        <v>0.2179930795847751</v>
      </c>
      <c r="U44" s="13">
        <f>simplified!U75/S44</f>
        <v>6.920415224913495E-3</v>
      </c>
      <c r="V44" s="13">
        <f>simplified!V75/S44</f>
        <v>9.1695501730103809E-2</v>
      </c>
      <c r="W44" s="13">
        <f>simplified!W75/S44</f>
        <v>2.2491349480968859E-2</v>
      </c>
      <c r="X44" s="13">
        <f>simplified!X75/S44</f>
        <v>8.6505190311418692E-3</v>
      </c>
      <c r="Y44" s="13">
        <f>simplified!Y75/S44</f>
        <v>4.1522491349480967E-2</v>
      </c>
      <c r="Z44" s="13">
        <f>simplified!Z75/S44</f>
        <v>7.2664359861591699E-2</v>
      </c>
      <c r="AA44" s="9">
        <v>639</v>
      </c>
      <c r="AB44" s="13">
        <f>simplified!AB75/AA44</f>
        <v>0.23317683881064163</v>
      </c>
      <c r="AC44" s="13">
        <f>simplified!AC75/AA44</f>
        <v>9.3896713615023476E-3</v>
      </c>
      <c r="AD44" s="13">
        <f>simplified!AD75/AA44</f>
        <v>7.1987480438184662E-2</v>
      </c>
      <c r="AE44" s="13">
        <f>simplified!AE75/AA44</f>
        <v>3.4428794992175271E-2</v>
      </c>
      <c r="AF44" s="13">
        <f>simplified!AF75/AA44</f>
        <v>9.3896713615023476E-3</v>
      </c>
      <c r="AG44" s="13">
        <f>simplified!AG75/AA44</f>
        <v>1.7214397496087636E-2</v>
      </c>
      <c r="AH44" s="13">
        <f>simplified!AH75/AA44</f>
        <v>6.1032863849765258E-2</v>
      </c>
      <c r="AI44" s="9">
        <v>572</v>
      </c>
      <c r="AJ44" s="13">
        <f>simplified!AJ75/AI44</f>
        <v>0.25174825174825177</v>
      </c>
      <c r="AK44" s="13">
        <f>simplified!AK75/AI44</f>
        <v>1.5734265734265736E-2</v>
      </c>
      <c r="AL44" s="13">
        <f>simplified!AL75/AI44</f>
        <v>9.6153846153846159E-2</v>
      </c>
      <c r="AM44" s="13">
        <f>simplified!AM75/AI44</f>
        <v>3.3216783216783216E-2</v>
      </c>
      <c r="AN44" s="13">
        <f>simplified!AN75/AI44</f>
        <v>5.244755244755245E-3</v>
      </c>
      <c r="AO44" s="13">
        <f>simplified!AO75/AI44</f>
        <v>2.2727272727272728E-2</v>
      </c>
      <c r="AP44" s="13">
        <f>simplified!AP75/AI44</f>
        <v>6.1188811188811192E-2</v>
      </c>
      <c r="AQ44" s="12">
        <v>616</v>
      </c>
      <c r="AR44" s="13">
        <f>simplified!AR75/AQ44</f>
        <v>0.21590909090909091</v>
      </c>
      <c r="AS44" s="13">
        <f>simplified!AS75/AQ44</f>
        <v>1.6233766233766232E-2</v>
      </c>
      <c r="AT44" s="13">
        <f>simplified!AT75/AQ44</f>
        <v>0.10551948051948051</v>
      </c>
      <c r="AU44" s="13">
        <f>simplified!AU75/AQ44</f>
        <v>2.1103896103896104E-2</v>
      </c>
      <c r="AV44" s="13">
        <f>simplified!AV75/AQ44</f>
        <v>1.7857142857142856E-2</v>
      </c>
      <c r="AW44" s="13">
        <f>simplified!AW75/AQ44</f>
        <v>2.2727272727272728E-2</v>
      </c>
      <c r="AX44" s="13">
        <f>simplified!AX75/AQ44</f>
        <v>6.1688311688311688E-2</v>
      </c>
      <c r="AY44" s="25">
        <f>AX44-J44</f>
        <v>-1.8152007672965757E-2</v>
      </c>
    </row>
    <row r="45" spans="1:51">
      <c r="A45" s="8">
        <v>173160</v>
      </c>
      <c r="B45" s="3" t="s">
        <v>470</v>
      </c>
      <c r="C45" s="9">
        <v>730</v>
      </c>
      <c r="D45" s="13">
        <f>simplified!D9/percentages!C9</f>
        <v>0.25730994152046782</v>
      </c>
      <c r="E45" s="13">
        <f>simplified!E9/C45</f>
        <v>0.13424657534246576</v>
      </c>
      <c r="F45" s="13">
        <f>simplified!F9/C45</f>
        <v>0.11643835616438356</v>
      </c>
      <c r="G45" s="13">
        <f>simplified!G9/C45</f>
        <v>2.8767123287671233E-2</v>
      </c>
      <c r="H45" s="13">
        <f>simplified!H9/C45</f>
        <v>2.8767123287671233E-2</v>
      </c>
      <c r="I45" s="13">
        <f>simplified!I9/C45</f>
        <v>2.1917808219178082E-2</v>
      </c>
      <c r="J45" s="13">
        <f>simplified!J9/C45</f>
        <v>7.9452054794520555E-2</v>
      </c>
      <c r="K45" s="9">
        <v>803</v>
      </c>
      <c r="L45" s="13">
        <f>simplified!L9/K45</f>
        <v>0.23785803237858033</v>
      </c>
      <c r="M45" s="13">
        <f>simplified!M9/K45</f>
        <v>0.14072229140722292</v>
      </c>
      <c r="N45" s="13">
        <f>simplified!N9/K45</f>
        <v>0.13325031133250312</v>
      </c>
      <c r="O45" s="13">
        <f>simplified!O9/K45</f>
        <v>2.3661270236612703E-2</v>
      </c>
      <c r="P45" s="13">
        <f>simplified!P9/K45</f>
        <v>2.2415940224159402E-2</v>
      </c>
      <c r="Q45" s="13">
        <f>simplified!Q9/K45</f>
        <v>1.3698630136986301E-2</v>
      </c>
      <c r="R45" s="13">
        <f>simplified!R9/K45</f>
        <v>5.9775840597758409E-2</v>
      </c>
      <c r="S45" s="9">
        <v>830</v>
      </c>
      <c r="T45" s="13">
        <f>simplified!T9/S45</f>
        <v>0.25421686746987954</v>
      </c>
      <c r="U45" s="13">
        <f>simplified!U9/S45</f>
        <v>0.12650602409638553</v>
      </c>
      <c r="V45" s="13">
        <f>simplified!V9/S45</f>
        <v>0.14578313253012049</v>
      </c>
      <c r="W45" s="13">
        <f>simplified!W9/S45</f>
        <v>3.1325301204819279E-2</v>
      </c>
      <c r="X45" s="13">
        <f>simplified!X9/S45</f>
        <v>3.0120481927710843E-2</v>
      </c>
      <c r="Y45" s="13">
        <f>simplified!Y9/S45</f>
        <v>1.566265060240964E-2</v>
      </c>
      <c r="Z45" s="13">
        <f>simplified!Z9/S45</f>
        <v>7.7108433734939766E-2</v>
      </c>
      <c r="AA45" s="9">
        <v>918</v>
      </c>
      <c r="AB45" s="13">
        <f>simplified!AB9/AA45</f>
        <v>0.2167755991285403</v>
      </c>
      <c r="AC45" s="13">
        <f>simplified!AC9/AA45</f>
        <v>0.10021786492374728</v>
      </c>
      <c r="AD45" s="13">
        <f>simplified!AD9/AA45</f>
        <v>0.1775599128540305</v>
      </c>
      <c r="AE45" s="13">
        <f>simplified!AE9/AA45</f>
        <v>1.7429193899782137E-2</v>
      </c>
      <c r="AF45" s="13">
        <f>simplified!AF9/AA45</f>
        <v>1.7429193899782137E-2</v>
      </c>
      <c r="AG45" s="13">
        <f>simplified!AG9/AA45</f>
        <v>1.9607843137254902E-2</v>
      </c>
      <c r="AH45" s="13">
        <f>simplified!AH9/AA45</f>
        <v>5.4466230936819175E-2</v>
      </c>
      <c r="AI45" s="9">
        <v>933</v>
      </c>
      <c r="AJ45" s="13">
        <f>simplified!AJ9/AI45</f>
        <v>0.22293676312968919</v>
      </c>
      <c r="AK45" s="13">
        <f>simplified!AK9/AI45</f>
        <v>9.1103965702036438E-2</v>
      </c>
      <c r="AL45" s="13">
        <f>simplified!AL9/AI45</f>
        <v>0.19506966773847803</v>
      </c>
      <c r="AM45" s="13">
        <f>simplified!AM9/AI45</f>
        <v>1.8220793140407289E-2</v>
      </c>
      <c r="AN45" s="13">
        <f>simplified!AN9/AI45</f>
        <v>1.607717041800643E-2</v>
      </c>
      <c r="AO45" s="13">
        <f>simplified!AO9/AI45</f>
        <v>1.2861736334405145E-2</v>
      </c>
      <c r="AP45" s="13">
        <f>simplified!AP9/AI45</f>
        <v>4.7159699892818867E-2</v>
      </c>
      <c r="AQ45" s="12">
        <v>910</v>
      </c>
      <c r="AR45" s="13">
        <f>simplified!AR9/AQ45</f>
        <v>0.21428571428571427</v>
      </c>
      <c r="AS45" s="13">
        <f>simplified!AS9/AQ45</f>
        <v>9.7802197802197802E-2</v>
      </c>
      <c r="AT45" s="13">
        <f>simplified!AT9/AQ45</f>
        <v>0.2021978021978022</v>
      </c>
      <c r="AU45" s="13">
        <f>simplified!AU9/AQ45</f>
        <v>1.4285714285714285E-2</v>
      </c>
      <c r="AV45" s="13">
        <f>simplified!AV9/AQ45</f>
        <v>1.2087912087912088E-2</v>
      </c>
      <c r="AW45" s="13">
        <f>simplified!AW9/AQ45</f>
        <v>3.2967032967032967E-3</v>
      </c>
      <c r="AX45" s="13">
        <f>simplified!AX9/AQ45</f>
        <v>2.9670329670329669E-2</v>
      </c>
      <c r="AY45" s="25">
        <f>AX45-J45</f>
        <v>-4.9781725124190886E-2</v>
      </c>
    </row>
    <row r="46" spans="1:51">
      <c r="A46" s="8">
        <v>194958</v>
      </c>
      <c r="B46" s="3" t="s">
        <v>205</v>
      </c>
      <c r="C46" s="9">
        <v>341</v>
      </c>
      <c r="D46" s="13">
        <f>simplified!D76/percentages!C76</f>
        <v>0.37704918032786883</v>
      </c>
      <c r="E46" s="13">
        <f>simplified!E76/C46</f>
        <v>0.22580645161290322</v>
      </c>
      <c r="F46" s="13">
        <f>simplified!F76/C46</f>
        <v>0.11730205278592376</v>
      </c>
      <c r="G46" s="13">
        <f>simplified!G76/C46</f>
        <v>1.466275659824047E-2</v>
      </c>
      <c r="H46" s="13">
        <f>simplified!H76/C46</f>
        <v>1.466275659824047E-2</v>
      </c>
      <c r="I46" s="13">
        <f>simplified!I76/C46</f>
        <v>4.9853372434017593E-2</v>
      </c>
      <c r="J46" s="13">
        <f>simplified!J76/C46</f>
        <v>7.9178885630498533E-2</v>
      </c>
      <c r="K46" s="9">
        <v>399</v>
      </c>
      <c r="L46" s="13">
        <f>simplified!L76/K46</f>
        <v>0.26065162907268169</v>
      </c>
      <c r="M46" s="13">
        <f>simplified!M76/K46</f>
        <v>0.22055137844611528</v>
      </c>
      <c r="N46" s="13">
        <f>simplified!N76/K46</f>
        <v>0.17794486215538846</v>
      </c>
      <c r="O46" s="13">
        <f>simplified!O76/K46</f>
        <v>2.2556390977443608E-2</v>
      </c>
      <c r="P46" s="13">
        <f>simplified!P76/K46</f>
        <v>2.5062656641604009E-2</v>
      </c>
      <c r="Q46" s="13">
        <f>simplified!Q76/K46</f>
        <v>2.5062656641604009E-2</v>
      </c>
      <c r="R46" s="13">
        <f>simplified!R76/K46</f>
        <v>7.2681704260651625E-2</v>
      </c>
      <c r="S46" s="9">
        <v>401</v>
      </c>
      <c r="T46" s="13">
        <f>simplified!T76/S46</f>
        <v>0.3167082294264339</v>
      </c>
      <c r="U46" s="13">
        <f>simplified!U76/S46</f>
        <v>0.16957605985037408</v>
      </c>
      <c r="V46" s="13">
        <f>simplified!V76/S46</f>
        <v>0.19451371571072318</v>
      </c>
      <c r="W46" s="13">
        <f>simplified!W76/S46</f>
        <v>1.9950124688279301E-2</v>
      </c>
      <c r="X46" s="13">
        <f>simplified!X76/S46</f>
        <v>2.4937655860349127E-3</v>
      </c>
      <c r="Y46" s="13">
        <f>simplified!Y76/S46</f>
        <v>1.7456359102244388E-2</v>
      </c>
      <c r="Z46" s="13">
        <f>simplified!Z76/S46</f>
        <v>3.9900249376558602E-2</v>
      </c>
      <c r="AA46" s="9">
        <v>391</v>
      </c>
      <c r="AB46" s="13">
        <f>simplified!AB76/AA46</f>
        <v>0.30434782608695654</v>
      </c>
      <c r="AC46" s="13">
        <f>simplified!AC76/AA46</f>
        <v>0.15345268542199489</v>
      </c>
      <c r="AD46" s="13">
        <f>simplified!AD76/AA46</f>
        <v>0.24040920716112532</v>
      </c>
      <c r="AE46" s="13">
        <f>simplified!AE76/AA46</f>
        <v>7.6726342710997444E-3</v>
      </c>
      <c r="AF46" s="13">
        <f>simplified!AF76/AA46</f>
        <v>2.0460358056265986E-2</v>
      </c>
      <c r="AG46" s="13">
        <f>simplified!AG76/AA46</f>
        <v>2.557544757033248E-2</v>
      </c>
      <c r="AH46" s="13">
        <f>simplified!AH76/AA46</f>
        <v>5.3708439897698211E-2</v>
      </c>
      <c r="AI46" s="9">
        <v>376</v>
      </c>
      <c r="AJ46" s="13">
        <f>simplified!AJ76/AI46</f>
        <v>0.21010638297872342</v>
      </c>
      <c r="AK46" s="13">
        <f>simplified!AK76/AI46</f>
        <v>0.18617021276595744</v>
      </c>
      <c r="AL46" s="13">
        <f>simplified!AL76/AI46</f>
        <v>0.21808510638297873</v>
      </c>
      <c r="AM46" s="13">
        <f>simplified!AM76/AI46</f>
        <v>1.8617021276595744E-2</v>
      </c>
      <c r="AN46" s="13">
        <f>simplified!AN76/AI46</f>
        <v>1.8617021276595744E-2</v>
      </c>
      <c r="AO46" s="13">
        <f>simplified!AO76/AI46</f>
        <v>2.1276595744680851E-2</v>
      </c>
      <c r="AP46" s="13">
        <f>simplified!AP76/AI46</f>
        <v>5.8510638297872342E-2</v>
      </c>
      <c r="AQ46" s="12">
        <v>423</v>
      </c>
      <c r="AR46" s="13">
        <f>simplified!AR76/AQ46</f>
        <v>0.22695035460992907</v>
      </c>
      <c r="AS46" s="13">
        <f>simplified!AS76/AQ46</f>
        <v>0.12529550827423167</v>
      </c>
      <c r="AT46" s="13">
        <f>simplified!AT76/AQ46</f>
        <v>0.30023640661938533</v>
      </c>
      <c r="AU46" s="13">
        <f>simplified!AU76/AQ46</f>
        <v>9.4562647754137114E-3</v>
      </c>
      <c r="AV46" s="13">
        <f>simplified!AV76/AQ46</f>
        <v>2.1276595744680851E-2</v>
      </c>
      <c r="AW46" s="13">
        <f>simplified!AW76/AQ46</f>
        <v>9.4562647754137114E-3</v>
      </c>
      <c r="AX46" s="13">
        <f>simplified!AX76/AQ46</f>
        <v>4.0189125295508277E-2</v>
      </c>
      <c r="AY46" s="25">
        <f>AX46-J46</f>
        <v>-3.8989760334990256E-2</v>
      </c>
    </row>
    <row r="47" spans="1:51">
      <c r="A47" s="8">
        <v>179326</v>
      </c>
      <c r="B47" s="3" t="s">
        <v>211</v>
      </c>
      <c r="C47" s="9">
        <v>430</v>
      </c>
      <c r="D47" s="13">
        <f>simplified!D81/percentages!C81</f>
        <v>0.28000000000000003</v>
      </c>
      <c r="E47" s="13">
        <f>simplified!E81/C47</f>
        <v>0.18604651162790697</v>
      </c>
      <c r="F47" s="13">
        <f>simplified!F81/C47</f>
        <v>6.5116279069767441E-2</v>
      </c>
      <c r="G47" s="13">
        <f>simplified!G81/C47</f>
        <v>3.4883720930232558E-2</v>
      </c>
      <c r="H47" s="13">
        <f>simplified!H81/C47</f>
        <v>1.1627906976744186E-2</v>
      </c>
      <c r="I47" s="13">
        <f>simplified!I81/C47</f>
        <v>3.255813953488372E-2</v>
      </c>
      <c r="J47" s="13">
        <f>simplified!J81/C47</f>
        <v>7.9069767441860464E-2</v>
      </c>
      <c r="K47" s="9">
        <v>437</v>
      </c>
      <c r="L47" s="13">
        <f>simplified!L81/K47</f>
        <v>0.15560640732265446</v>
      </c>
      <c r="M47" s="13">
        <f>simplified!M81/K47</f>
        <v>0.19450800915331809</v>
      </c>
      <c r="N47" s="13">
        <f>simplified!N81/K47</f>
        <v>5.0343249427917618E-2</v>
      </c>
      <c r="O47" s="13">
        <f>simplified!O81/K47</f>
        <v>1.8306636155606407E-2</v>
      </c>
      <c r="P47" s="13">
        <f>simplified!P81/K47</f>
        <v>3.4324942791762014E-2</v>
      </c>
      <c r="Q47" s="13">
        <f>simplified!Q81/K47</f>
        <v>1.3729977116704805E-2</v>
      </c>
      <c r="R47" s="13">
        <f>simplified!R81/K47</f>
        <v>6.6361556064073221E-2</v>
      </c>
      <c r="S47" s="9">
        <v>414</v>
      </c>
      <c r="T47" s="13">
        <f>simplified!T81/S47</f>
        <v>0.14975845410628019</v>
      </c>
      <c r="U47" s="13">
        <f>simplified!U81/S47</f>
        <v>0.20048309178743962</v>
      </c>
      <c r="V47" s="13">
        <f>simplified!V81/S47</f>
        <v>0.13526570048309178</v>
      </c>
      <c r="W47" s="13">
        <f>simplified!W81/S47</f>
        <v>1.932367149758454E-2</v>
      </c>
      <c r="X47" s="13">
        <f>simplified!X81/S47</f>
        <v>7.246376811594203E-3</v>
      </c>
      <c r="Y47" s="13">
        <f>simplified!Y81/S47</f>
        <v>4.830917874396135E-3</v>
      </c>
      <c r="Z47" s="13">
        <f>simplified!Z81/S47</f>
        <v>3.140096618357488E-2</v>
      </c>
      <c r="AA47" s="9">
        <v>428</v>
      </c>
      <c r="AB47" s="13">
        <f>simplified!AB81/AA47</f>
        <v>0.14018691588785046</v>
      </c>
      <c r="AC47" s="13">
        <f>simplified!AC81/AA47</f>
        <v>0.19392523364485981</v>
      </c>
      <c r="AD47" s="13">
        <f>simplified!AD81/AA47</f>
        <v>0.12149532710280374</v>
      </c>
      <c r="AE47" s="13">
        <f>simplified!AE81/AA47</f>
        <v>1.4018691588785047E-2</v>
      </c>
      <c r="AF47" s="13">
        <f>simplified!AF81/AA47</f>
        <v>2.1028037383177569E-2</v>
      </c>
      <c r="AG47" s="13">
        <f>simplified!AG81/AA47</f>
        <v>7.0093457943925233E-3</v>
      </c>
      <c r="AH47" s="13">
        <f>simplified!AH81/AA47</f>
        <v>4.2056074766355138E-2</v>
      </c>
      <c r="AI47" s="9">
        <v>403</v>
      </c>
      <c r="AJ47" s="13">
        <f>simplified!AJ81/AI47</f>
        <v>0.14392059553349876</v>
      </c>
      <c r="AK47" s="13">
        <f>simplified!AK81/AI47</f>
        <v>0.19851116625310175</v>
      </c>
      <c r="AL47" s="13">
        <f>simplified!AL81/AI47</f>
        <v>0.15880893300248139</v>
      </c>
      <c r="AM47" s="13">
        <f>simplified!AM81/AI47</f>
        <v>2.729528535980149E-2</v>
      </c>
      <c r="AN47" s="13">
        <f>simplified!AN81/AI47</f>
        <v>1.2406947890818859E-2</v>
      </c>
      <c r="AO47" s="13">
        <f>simplified!AO81/AI47</f>
        <v>4.9627791563275434E-3</v>
      </c>
      <c r="AP47" s="13">
        <f>simplified!AP81/AI47</f>
        <v>4.4665012406947889E-2</v>
      </c>
      <c r="AQ47" s="12">
        <v>404</v>
      </c>
      <c r="AR47" s="13">
        <f>simplified!AR81/AQ47</f>
        <v>0.11633663366336634</v>
      </c>
      <c r="AS47" s="13">
        <f>simplified!AS81/AQ47</f>
        <v>0.18316831683168316</v>
      </c>
      <c r="AT47" s="13">
        <f>simplified!AT81/AQ47</f>
        <v>0.15841584158415842</v>
      </c>
      <c r="AU47" s="13">
        <f>simplified!AU81/AQ47</f>
        <v>1.7326732673267328E-2</v>
      </c>
      <c r="AV47" s="13">
        <f>simplified!AV81/AQ47</f>
        <v>7.4257425742574254E-3</v>
      </c>
      <c r="AW47" s="13">
        <f>simplified!AW81/AQ47</f>
        <v>4.9504950495049506E-3</v>
      </c>
      <c r="AX47" s="13">
        <f>simplified!AX81/AQ47</f>
        <v>2.9702970297029702E-2</v>
      </c>
      <c r="AY47" s="25">
        <f>AX47-J47</f>
        <v>-4.9366797144830762E-2</v>
      </c>
    </row>
    <row r="48" spans="1:51">
      <c r="A48" s="8">
        <v>110097</v>
      </c>
      <c r="B48" s="3" t="s">
        <v>133</v>
      </c>
      <c r="C48" s="9">
        <v>690</v>
      </c>
      <c r="D48" s="13">
        <f>simplified!D10/percentages!C10</f>
        <v>0.32227488151658767</v>
      </c>
      <c r="E48" s="13">
        <f>simplified!E10/C48</f>
        <v>8.8405797101449274E-2</v>
      </c>
      <c r="F48" s="13">
        <f>simplified!F10/C48</f>
        <v>4.6376811594202899E-2</v>
      </c>
      <c r="G48" s="13">
        <f>simplified!G10/C48</f>
        <v>4.2028985507246375E-2</v>
      </c>
      <c r="H48" s="13">
        <f>simplified!H10/C48</f>
        <v>1.5942028985507246E-2</v>
      </c>
      <c r="I48" s="13">
        <f>simplified!I10/C48</f>
        <v>1.7391304347826087E-2</v>
      </c>
      <c r="J48" s="13">
        <f>simplified!J10/C48</f>
        <v>7.5362318840579715E-2</v>
      </c>
      <c r="K48" s="9">
        <v>778</v>
      </c>
      <c r="L48" s="13">
        <f>simplified!L10/K48</f>
        <v>0.26221079691516708</v>
      </c>
      <c r="M48" s="13">
        <f>simplified!M10/K48</f>
        <v>8.611825192802057E-2</v>
      </c>
      <c r="N48" s="13">
        <f>simplified!N10/K48</f>
        <v>3.3419023136246784E-2</v>
      </c>
      <c r="O48" s="13">
        <f>simplified!O10/K48</f>
        <v>2.8277634961439587E-2</v>
      </c>
      <c r="P48" s="13">
        <f>simplified!P10/K48</f>
        <v>1.5424164524421594E-2</v>
      </c>
      <c r="Q48" s="13">
        <f>simplified!Q10/K48</f>
        <v>1.1568123393316195E-2</v>
      </c>
      <c r="R48" s="13">
        <f>simplified!R10/K48</f>
        <v>5.5269922879177376E-2</v>
      </c>
      <c r="S48" s="9">
        <v>896</v>
      </c>
      <c r="T48" s="13">
        <f>simplified!T10/S48</f>
        <v>0.26450892857142855</v>
      </c>
      <c r="U48" s="13">
        <f>simplified!U10/S48</f>
        <v>5.3571428571428568E-2</v>
      </c>
      <c r="V48" s="13">
        <f>simplified!V10/S48</f>
        <v>3.5714285714285712E-2</v>
      </c>
      <c r="W48" s="13">
        <f>simplified!W10/S48</f>
        <v>4.6875E-2</v>
      </c>
      <c r="X48" s="13">
        <f>simplified!X10/S48</f>
        <v>1.1160714285714286E-2</v>
      </c>
      <c r="Y48" s="13">
        <f>simplified!Y10/S48</f>
        <v>1.1160714285714286E-2</v>
      </c>
      <c r="Z48" s="13">
        <f>simplified!Z10/S48</f>
        <v>6.9196428571428575E-2</v>
      </c>
      <c r="AA48" s="9">
        <v>913</v>
      </c>
      <c r="AB48" s="13">
        <f>simplified!AB10/AA48</f>
        <v>0.25848849945235486</v>
      </c>
      <c r="AC48" s="13">
        <f>simplified!AC10/AA48</f>
        <v>4.8192771084337352E-2</v>
      </c>
      <c r="AD48" s="13">
        <f>simplified!AD10/AA48</f>
        <v>3.5049288061336253E-2</v>
      </c>
      <c r="AE48" s="13">
        <f>simplified!AE10/AA48</f>
        <v>4.271631982475356E-2</v>
      </c>
      <c r="AF48" s="13">
        <f>simplified!AF10/AA48</f>
        <v>1.9715224534501644E-2</v>
      </c>
      <c r="AG48" s="13">
        <f>simplified!AG10/AA48</f>
        <v>1.642935377875137E-2</v>
      </c>
      <c r="AH48" s="13">
        <f>simplified!AH10/AA48</f>
        <v>7.8860898138006577E-2</v>
      </c>
      <c r="AI48" s="9">
        <v>897</v>
      </c>
      <c r="AJ48" s="13">
        <f>simplified!AJ10/AI48</f>
        <v>0.18171683389074694</v>
      </c>
      <c r="AK48" s="13">
        <f>simplified!AK10/AI48</f>
        <v>7.9152731326644368E-2</v>
      </c>
      <c r="AL48" s="13">
        <f>simplified!AL10/AI48</f>
        <v>4.1248606465997768E-2</v>
      </c>
      <c r="AM48" s="13">
        <f>simplified!AM10/AI48</f>
        <v>3.4559643255295432E-2</v>
      </c>
      <c r="AN48" s="13">
        <f>simplified!AN10/AI48</f>
        <v>2.1181716833890748E-2</v>
      </c>
      <c r="AO48" s="13">
        <f>simplified!AO10/AI48</f>
        <v>8.918617614269788E-3</v>
      </c>
      <c r="AP48" s="13">
        <f>simplified!AP10/AI48</f>
        <v>6.4659977703455968E-2</v>
      </c>
      <c r="AQ48" s="12">
        <v>932</v>
      </c>
      <c r="AR48" s="13">
        <f>simplified!AR10/AQ48</f>
        <v>0.11587982832618025</v>
      </c>
      <c r="AS48" s="13">
        <f>simplified!AS10/AQ48</f>
        <v>5.4721030042918457E-2</v>
      </c>
      <c r="AT48" s="13">
        <f>simplified!AT10/AQ48</f>
        <v>4.1845493562231759E-2</v>
      </c>
      <c r="AU48" s="13">
        <f>simplified!AU10/AQ48</f>
        <v>4.3991416309012876E-2</v>
      </c>
      <c r="AV48" s="13">
        <f>simplified!AV10/AQ48</f>
        <v>1.3948497854077254E-2</v>
      </c>
      <c r="AW48" s="13">
        <f>simplified!AW10/AQ48</f>
        <v>1.5021459227467811E-2</v>
      </c>
      <c r="AX48" s="13">
        <f>simplified!AX10/AQ48</f>
        <v>7.2961373390557943E-2</v>
      </c>
      <c r="AY48" s="25">
        <f>AX48-J48</f>
        <v>-2.4009454500217714E-3</v>
      </c>
    </row>
    <row r="49" spans="1:51">
      <c r="A49" s="8">
        <v>147679</v>
      </c>
      <c r="B49" s="3" t="s">
        <v>191</v>
      </c>
      <c r="C49" s="9">
        <v>400</v>
      </c>
      <c r="D49" s="13">
        <f>simplified!D63/percentages!C63</f>
        <v>0.31202046035805625</v>
      </c>
      <c r="E49" s="13">
        <f>simplified!E63/C49</f>
        <v>4.7500000000000001E-2</v>
      </c>
      <c r="F49" s="13">
        <f>simplified!F63/C49</f>
        <v>6.7500000000000004E-2</v>
      </c>
      <c r="G49" s="13">
        <f>simplified!G63/C49</f>
        <v>3.5000000000000003E-2</v>
      </c>
      <c r="H49" s="13">
        <f>simplified!H63/C49</f>
        <v>3.2500000000000001E-2</v>
      </c>
      <c r="I49" s="13">
        <f>simplified!I63/C49</f>
        <v>7.4999999999999997E-3</v>
      </c>
      <c r="J49" s="13">
        <f>simplified!J63/C49</f>
        <v>7.4999999999999997E-2</v>
      </c>
      <c r="K49" s="9">
        <v>404</v>
      </c>
      <c r="L49" s="13">
        <f>simplified!L63/K49</f>
        <v>0.25495049504950495</v>
      </c>
      <c r="M49" s="13">
        <f>simplified!M63/K49</f>
        <v>0.10148514851485149</v>
      </c>
      <c r="N49" s="13">
        <f>simplified!N63/K49</f>
        <v>0.12623762376237624</v>
      </c>
      <c r="O49" s="13">
        <f>simplified!O63/K49</f>
        <v>4.2079207920792082E-2</v>
      </c>
      <c r="P49" s="13">
        <f>simplified!P63/K49</f>
        <v>2.4752475247524754E-2</v>
      </c>
      <c r="Q49" s="13">
        <f>simplified!Q63/K49</f>
        <v>9.9009900990099011E-3</v>
      </c>
      <c r="R49" s="13">
        <f>simplified!R63/K49</f>
        <v>7.6732673267326731E-2</v>
      </c>
      <c r="S49" s="9">
        <v>400</v>
      </c>
      <c r="T49" s="13">
        <f>simplified!T63/S49</f>
        <v>0.18</v>
      </c>
      <c r="U49" s="13">
        <f>simplified!U63/S49</f>
        <v>8.7499999999999994E-2</v>
      </c>
      <c r="V49" s="13">
        <f>simplified!V63/S49</f>
        <v>0.13</v>
      </c>
      <c r="W49" s="13">
        <f>simplified!W63/S49</f>
        <v>0.03</v>
      </c>
      <c r="X49" s="13">
        <f>simplified!X63/S49</f>
        <v>3.7499999999999999E-2</v>
      </c>
      <c r="Y49" s="13">
        <f>simplified!Y63/S49</f>
        <v>1.4999999999999999E-2</v>
      </c>
      <c r="Z49" s="13">
        <f>simplified!Z63/S49</f>
        <v>8.2500000000000004E-2</v>
      </c>
      <c r="AA49" s="9">
        <v>489</v>
      </c>
      <c r="AB49" s="13">
        <f>simplified!AB63/AA49</f>
        <v>0.2392638036809816</v>
      </c>
      <c r="AC49" s="13">
        <f>simplified!AC63/AA49</f>
        <v>9.6114519427402859E-2</v>
      </c>
      <c r="AD49" s="13">
        <f>simplified!AD63/AA49</f>
        <v>0.1492842535787321</v>
      </c>
      <c r="AE49" s="13">
        <f>simplified!AE63/AA49</f>
        <v>2.8629856850715747E-2</v>
      </c>
      <c r="AF49" s="13">
        <f>simplified!AF63/AA49</f>
        <v>1.6359918200408999E-2</v>
      </c>
      <c r="AG49" s="13">
        <f>simplified!AG63/AA49</f>
        <v>6.1349693251533744E-3</v>
      </c>
      <c r="AH49" s="13">
        <f>simplified!AH63/AA49</f>
        <v>5.112474437627812E-2</v>
      </c>
      <c r="AI49" s="9">
        <v>479</v>
      </c>
      <c r="AJ49" s="13">
        <f>simplified!AJ63/AI49</f>
        <v>0.19624217118997914</v>
      </c>
      <c r="AK49" s="13">
        <f>simplified!AK63/AI49</f>
        <v>8.5594989561586635E-2</v>
      </c>
      <c r="AL49" s="13">
        <f>simplified!AL63/AI49</f>
        <v>0.17745302713987474</v>
      </c>
      <c r="AM49" s="13">
        <f>simplified!AM63/AI49</f>
        <v>3.9665970772442591E-2</v>
      </c>
      <c r="AN49" s="13">
        <f>simplified!AN63/AI49</f>
        <v>3.3402922755741124E-2</v>
      </c>
      <c r="AO49" s="13">
        <f>simplified!AO63/AI49</f>
        <v>8.350730688935281E-3</v>
      </c>
      <c r="AP49" s="13">
        <f>simplified!AP63/AI49</f>
        <v>8.1419624217118999E-2</v>
      </c>
      <c r="AQ49" s="12">
        <v>513</v>
      </c>
      <c r="AR49" s="13">
        <f>simplified!AR63/AQ49</f>
        <v>0.2124756335282651</v>
      </c>
      <c r="AS49" s="13">
        <f>simplified!AS63/AQ49</f>
        <v>5.4580896686159841E-2</v>
      </c>
      <c r="AT49" s="13">
        <f>simplified!AT63/AQ49</f>
        <v>0.20857699805068225</v>
      </c>
      <c r="AU49" s="13">
        <f>simplified!AU63/AQ49</f>
        <v>3.1189083820662766E-2</v>
      </c>
      <c r="AV49" s="13">
        <f>simplified!AV63/AQ49</f>
        <v>1.9493177387914229E-2</v>
      </c>
      <c r="AW49" s="13">
        <f>simplified!AW63/AQ49</f>
        <v>9.7465886939571145E-3</v>
      </c>
      <c r="AX49" s="13">
        <f>simplified!AX63/AQ49</f>
        <v>6.042884990253411E-2</v>
      </c>
      <c r="AY49" s="25">
        <f>AX49-J49</f>
        <v>-1.4571150097465888E-2</v>
      </c>
    </row>
    <row r="50" spans="1:51">
      <c r="A50" s="8">
        <v>123651</v>
      </c>
      <c r="B50" s="3" t="s">
        <v>226</v>
      </c>
      <c r="C50" s="9">
        <v>402</v>
      </c>
      <c r="D50" s="13">
        <f>simplified!D93/percentages!C93</f>
        <v>0.34965034965034963</v>
      </c>
      <c r="E50" s="13">
        <f>simplified!E93/C50</f>
        <v>9.950248756218906E-2</v>
      </c>
      <c r="F50" s="13">
        <f>simplified!F93/C50</f>
        <v>0</v>
      </c>
      <c r="G50" s="13">
        <f>simplified!G93/C50</f>
        <v>3.482587064676617E-2</v>
      </c>
      <c r="H50" s="13">
        <f>simplified!H93/C50</f>
        <v>1.9900497512437811E-2</v>
      </c>
      <c r="I50" s="13">
        <f>simplified!I93/C50</f>
        <v>1.9900497512437811E-2</v>
      </c>
      <c r="J50" s="13">
        <f>simplified!J93/C50</f>
        <v>7.4626865671641784E-2</v>
      </c>
      <c r="K50" s="9">
        <v>413</v>
      </c>
      <c r="L50" s="13">
        <f>simplified!L93/K50</f>
        <v>0.32445520581113801</v>
      </c>
      <c r="M50" s="13">
        <f>simplified!M93/K50</f>
        <v>7.5060532687651338E-2</v>
      </c>
      <c r="N50" s="13">
        <f>simplified!N93/K50</f>
        <v>0</v>
      </c>
      <c r="O50" s="13">
        <f>simplified!O93/K50</f>
        <v>2.4213075060532687E-2</v>
      </c>
      <c r="P50" s="13">
        <f>simplified!P93/K50</f>
        <v>4.1162227602905568E-2</v>
      </c>
      <c r="Q50" s="13">
        <f>simplified!Q93/K50</f>
        <v>1.4527845036319613E-2</v>
      </c>
      <c r="R50" s="13">
        <f>simplified!R93/K50</f>
        <v>7.990314769975787E-2</v>
      </c>
      <c r="S50" s="9">
        <v>473</v>
      </c>
      <c r="T50" s="13">
        <f>simplified!T93/S50</f>
        <v>0.28964059196617337</v>
      </c>
      <c r="U50" s="13">
        <f>simplified!U93/S50</f>
        <v>0.10359408033826638</v>
      </c>
      <c r="V50" s="13">
        <f>simplified!V93/S50</f>
        <v>0</v>
      </c>
      <c r="W50" s="13">
        <f>simplified!W93/S50</f>
        <v>3.1712473572938688E-2</v>
      </c>
      <c r="X50" s="13">
        <f>simplified!X93/S50</f>
        <v>4.4397463002114168E-2</v>
      </c>
      <c r="Y50" s="13">
        <f>simplified!Y93/S50</f>
        <v>6.3424947145877377E-3</v>
      </c>
      <c r="Z50" s="13">
        <f>simplified!Z93/S50</f>
        <v>8.2452431289640596E-2</v>
      </c>
      <c r="AA50" s="9">
        <v>411</v>
      </c>
      <c r="AB50" s="13">
        <f>simplified!AB93/AA50</f>
        <v>0.27737226277372262</v>
      </c>
      <c r="AC50" s="13">
        <f>simplified!AC93/AA50</f>
        <v>6.8126520681265207E-2</v>
      </c>
      <c r="AD50" s="13">
        <f>simplified!AD93/AA50</f>
        <v>3.8929440389294405E-2</v>
      </c>
      <c r="AE50" s="13">
        <f>simplified!AE93/AA50</f>
        <v>3.1630170316301706E-2</v>
      </c>
      <c r="AF50" s="13">
        <f>simplified!AF93/AA50</f>
        <v>3.8929440389294405E-2</v>
      </c>
      <c r="AG50" s="13">
        <f>simplified!AG93/AA50</f>
        <v>1.2165450121654502E-2</v>
      </c>
      <c r="AH50" s="13">
        <f>simplified!AH93/AA50</f>
        <v>8.2725060827250604E-2</v>
      </c>
      <c r="AI50" s="9">
        <v>432</v>
      </c>
      <c r="AJ50" s="13">
        <f>simplified!AJ93/AI50</f>
        <v>0.21296296296296297</v>
      </c>
      <c r="AK50" s="13">
        <f>simplified!AK93/AI50</f>
        <v>4.8611111111111112E-2</v>
      </c>
      <c r="AL50" s="13">
        <f>simplified!AL93/AI50</f>
        <v>6.0185185185185182E-2</v>
      </c>
      <c r="AM50" s="13">
        <f>simplified!AM93/AI50</f>
        <v>3.7037037037037035E-2</v>
      </c>
      <c r="AN50" s="13">
        <f>simplified!AN93/AI50</f>
        <v>3.7037037037037035E-2</v>
      </c>
      <c r="AO50" s="13">
        <f>simplified!AO93/AI50</f>
        <v>6.0185185185185182E-2</v>
      </c>
      <c r="AP50" s="13">
        <f>simplified!AP93/AI50</f>
        <v>0.13425925925925927</v>
      </c>
      <c r="AQ50" s="12">
        <v>508</v>
      </c>
      <c r="AR50" s="13">
        <f>simplified!AR93/AQ50</f>
        <v>0.20866141732283464</v>
      </c>
      <c r="AS50" s="13">
        <f>simplified!AS93/AQ50</f>
        <v>8.2677165354330714E-2</v>
      </c>
      <c r="AT50" s="13">
        <f>simplified!AT93/AQ50</f>
        <v>0.13385826771653545</v>
      </c>
      <c r="AU50" s="13">
        <f>simplified!AU93/AQ50</f>
        <v>2.3622047244094488E-2</v>
      </c>
      <c r="AV50" s="13">
        <f>simplified!AV93/AQ50</f>
        <v>2.952755905511811E-2</v>
      </c>
      <c r="AW50" s="13">
        <f>simplified!AW93/AQ50</f>
        <v>2.7559055118110236E-2</v>
      </c>
      <c r="AX50" s="13">
        <f>simplified!AX93/AQ50</f>
        <v>8.070866141732283E-2</v>
      </c>
      <c r="AY50" s="25">
        <f>AX50-J50</f>
        <v>6.0817957456810456E-3</v>
      </c>
    </row>
    <row r="51" spans="1:51">
      <c r="A51" s="8">
        <v>212656</v>
      </c>
      <c r="B51" s="3" t="s">
        <v>161</v>
      </c>
      <c r="C51" s="9">
        <v>432</v>
      </c>
      <c r="D51" s="13">
        <f>simplified!D34/percentages!C34</f>
        <v>0.26415094339622641</v>
      </c>
      <c r="E51" s="13">
        <f>simplified!E34/C51</f>
        <v>0.20833333333333334</v>
      </c>
      <c r="F51" s="13">
        <f>simplified!F34/C51</f>
        <v>0</v>
      </c>
      <c r="G51" s="13">
        <f>simplified!G34/C51</f>
        <v>3.9351851851851853E-2</v>
      </c>
      <c r="H51" s="13">
        <f>simplified!H34/C51</f>
        <v>1.3888888888888888E-2</v>
      </c>
      <c r="I51" s="13">
        <f>simplified!I34/C51</f>
        <v>1.8518518518518517E-2</v>
      </c>
      <c r="J51" s="13">
        <f>simplified!J34/C51</f>
        <v>7.1759259259259259E-2</v>
      </c>
      <c r="K51" s="9">
        <v>404</v>
      </c>
      <c r="L51" s="13">
        <f>simplified!L34/K51</f>
        <v>0.35643564356435642</v>
      </c>
      <c r="M51" s="13">
        <f>simplified!M34/K51</f>
        <v>0.11633663366336634</v>
      </c>
      <c r="N51" s="13">
        <f>simplified!N34/K51</f>
        <v>0</v>
      </c>
      <c r="O51" s="13">
        <f>simplified!O34/K51</f>
        <v>4.2079207920792082E-2</v>
      </c>
      <c r="P51" s="13">
        <f>simplified!P34/K51</f>
        <v>3.2178217821782179E-2</v>
      </c>
      <c r="Q51" s="13">
        <f>simplified!Q34/K51</f>
        <v>7.4257425742574254E-3</v>
      </c>
      <c r="R51" s="13">
        <f>simplified!R34/K51</f>
        <v>8.1683168316831686E-2</v>
      </c>
      <c r="S51" s="9">
        <v>452</v>
      </c>
      <c r="T51" s="13">
        <f>simplified!T34/S51</f>
        <v>0.31194690265486724</v>
      </c>
      <c r="U51" s="13">
        <f>simplified!U34/S51</f>
        <v>0.12168141592920353</v>
      </c>
      <c r="V51" s="13">
        <f>simplified!V34/S51</f>
        <v>0</v>
      </c>
      <c r="W51" s="13">
        <f>simplified!W34/S51</f>
        <v>3.7610619469026552E-2</v>
      </c>
      <c r="X51" s="13">
        <f>simplified!X34/S51</f>
        <v>1.7699115044247787E-2</v>
      </c>
      <c r="Y51" s="13">
        <f>simplified!Y34/S51</f>
        <v>2.2123893805309734E-3</v>
      </c>
      <c r="Z51" s="13">
        <f>simplified!Z34/S51</f>
        <v>5.7522123893805309E-2</v>
      </c>
      <c r="AA51" s="9">
        <v>411</v>
      </c>
      <c r="AB51" s="13">
        <f>simplified!AB34/AA51</f>
        <v>0.32603406326034062</v>
      </c>
      <c r="AC51" s="13">
        <f>simplified!AC34/AA51</f>
        <v>0.11922141119221411</v>
      </c>
      <c r="AD51" s="13">
        <f>simplified!AD34/AA51</f>
        <v>0</v>
      </c>
      <c r="AE51" s="13">
        <f>simplified!AE34/AA51</f>
        <v>3.1630170316301706E-2</v>
      </c>
      <c r="AF51" s="13">
        <f>simplified!AF34/AA51</f>
        <v>2.6763990267639901E-2</v>
      </c>
      <c r="AG51" s="13">
        <f>simplified!AG34/AA51</f>
        <v>4.8661800486618006E-3</v>
      </c>
      <c r="AH51" s="13">
        <f>simplified!AH34/AA51</f>
        <v>6.3260340632603412E-2</v>
      </c>
      <c r="AI51" s="9">
        <v>478</v>
      </c>
      <c r="AJ51" s="13">
        <f>simplified!AJ34/AI51</f>
        <v>0.22594142259414227</v>
      </c>
      <c r="AK51" s="13">
        <f>simplified!AK34/AI51</f>
        <v>0.13598326359832635</v>
      </c>
      <c r="AL51" s="13">
        <f>simplified!AL34/AI51</f>
        <v>0</v>
      </c>
      <c r="AM51" s="13">
        <f>simplified!AM34/AI51</f>
        <v>3.1380753138075312E-2</v>
      </c>
      <c r="AN51" s="13">
        <f>simplified!AN34/AI51</f>
        <v>2.7196652719665274E-2</v>
      </c>
      <c r="AO51" s="13">
        <f>simplified!AO34/AI51</f>
        <v>2.0920502092050207E-3</v>
      </c>
      <c r="AP51" s="13">
        <f>simplified!AP34/AI51</f>
        <v>6.0669456066945605E-2</v>
      </c>
      <c r="AQ51" s="12">
        <v>459</v>
      </c>
      <c r="AR51" s="13">
        <f>simplified!AR34/AQ51</f>
        <v>0.24836601307189543</v>
      </c>
      <c r="AS51" s="13">
        <f>simplified!AS34/AQ51</f>
        <v>9.586056644880174E-2</v>
      </c>
      <c r="AT51" s="13">
        <f>simplified!AT34/AQ51</f>
        <v>0</v>
      </c>
      <c r="AU51" s="13">
        <f>simplified!AU34/AQ51</f>
        <v>4.1394335511982572E-2</v>
      </c>
      <c r="AV51" s="13">
        <f>simplified!AV34/AQ51</f>
        <v>3.0501089324618737E-2</v>
      </c>
      <c r="AW51" s="13">
        <f>simplified!AW34/AQ51</f>
        <v>6.5359477124183009E-3</v>
      </c>
      <c r="AX51" s="13">
        <f>simplified!AX34/AQ51</f>
        <v>7.8431372549019607E-2</v>
      </c>
      <c r="AY51" s="25">
        <f>AX51-J51</f>
        <v>6.672113289760348E-3</v>
      </c>
    </row>
    <row r="52" spans="1:51">
      <c r="A52" s="8">
        <v>207403</v>
      </c>
      <c r="B52" s="3" t="s">
        <v>197</v>
      </c>
      <c r="C52" s="9">
        <v>335</v>
      </c>
      <c r="D52" s="13">
        <f>simplified!D69/percentages!C69</f>
        <v>6.6037735849056603E-2</v>
      </c>
      <c r="E52" s="13">
        <f>simplified!E69/C52</f>
        <v>0.15820895522388059</v>
      </c>
      <c r="F52" s="13">
        <f>simplified!F69/C52</f>
        <v>6.8656716417910449E-2</v>
      </c>
      <c r="G52" s="13">
        <f>simplified!G69/C52</f>
        <v>4.1791044776119404E-2</v>
      </c>
      <c r="H52" s="13">
        <f>simplified!H69/C52</f>
        <v>8.9552238805970154E-3</v>
      </c>
      <c r="I52" s="13">
        <f>simplified!I69/C52</f>
        <v>2.0895522388059702E-2</v>
      </c>
      <c r="J52" s="13">
        <f>simplified!J69/C52</f>
        <v>7.1641791044776124E-2</v>
      </c>
      <c r="K52" s="9">
        <v>328</v>
      </c>
      <c r="L52" s="13">
        <f>simplified!L69/K52</f>
        <v>9.1463414634146339E-2</v>
      </c>
      <c r="M52" s="13">
        <f>simplified!M69/K52</f>
        <v>0.17682926829268292</v>
      </c>
      <c r="N52" s="13">
        <f>simplified!N69/K52</f>
        <v>0.10670731707317073</v>
      </c>
      <c r="O52" s="13">
        <f>simplified!O69/K52</f>
        <v>3.048780487804878E-2</v>
      </c>
      <c r="P52" s="13">
        <f>simplified!P69/K52</f>
        <v>9.1463414634146336E-3</v>
      </c>
      <c r="Q52" s="13">
        <f>simplified!Q69/K52</f>
        <v>2.4390243902439025E-2</v>
      </c>
      <c r="R52" s="13">
        <f>simplified!R69/K52</f>
        <v>6.402439024390244E-2</v>
      </c>
      <c r="S52" s="9">
        <v>257</v>
      </c>
      <c r="T52" s="13">
        <f>simplified!T69/S52</f>
        <v>0.10505836575875487</v>
      </c>
      <c r="U52" s="13">
        <f>simplified!U69/S52</f>
        <v>0.14396887159533073</v>
      </c>
      <c r="V52" s="13">
        <f>simplified!V69/S52</f>
        <v>0.11673151750972763</v>
      </c>
      <c r="W52" s="13">
        <f>simplified!W69/S52</f>
        <v>3.5019455252918288E-2</v>
      </c>
      <c r="X52" s="13">
        <f>simplified!X69/S52</f>
        <v>1.9455252918287938E-2</v>
      </c>
      <c r="Y52" s="13">
        <f>simplified!Y69/S52</f>
        <v>2.7237354085603113E-2</v>
      </c>
      <c r="Z52" s="13">
        <f>simplified!Z69/S52</f>
        <v>8.171206225680934E-2</v>
      </c>
      <c r="AA52" s="9">
        <v>304</v>
      </c>
      <c r="AB52" s="13">
        <f>simplified!AB69/AA52</f>
        <v>9.5394736842105268E-2</v>
      </c>
      <c r="AC52" s="13">
        <f>simplified!AC69/AA52</f>
        <v>9.2105263157894732E-2</v>
      </c>
      <c r="AD52" s="13">
        <f>simplified!AD69/AA52</f>
        <v>0.15789473684210525</v>
      </c>
      <c r="AE52" s="13">
        <f>simplified!AE69/AA52</f>
        <v>4.6052631578947366E-2</v>
      </c>
      <c r="AF52" s="13">
        <f>simplified!AF69/AA52</f>
        <v>9.8684210526315784E-3</v>
      </c>
      <c r="AG52" s="13">
        <f>simplified!AG69/AA52</f>
        <v>2.6315789473684209E-2</v>
      </c>
      <c r="AH52" s="13">
        <f>simplified!AH69/AA52</f>
        <v>8.2236842105263164E-2</v>
      </c>
      <c r="AI52" s="9">
        <v>286</v>
      </c>
      <c r="AJ52" s="13">
        <f>simplified!AJ69/AI52</f>
        <v>6.9930069930069935E-2</v>
      </c>
      <c r="AK52" s="13">
        <f>simplified!AK69/AI52</f>
        <v>0.13636363636363635</v>
      </c>
      <c r="AL52" s="13">
        <f>simplified!AL69/AI52</f>
        <v>0.14685314685314685</v>
      </c>
      <c r="AM52" s="13">
        <f>simplified!AM69/AI52</f>
        <v>1.7482517482517484E-2</v>
      </c>
      <c r="AN52" s="13">
        <f>simplified!AN69/AI52</f>
        <v>1.7482517482517484E-2</v>
      </c>
      <c r="AO52" s="13">
        <f>simplified!AO69/AI52</f>
        <v>3.1468531468531472E-2</v>
      </c>
      <c r="AP52" s="13">
        <f>simplified!AP69/AI52</f>
        <v>6.6433566433566432E-2</v>
      </c>
      <c r="AQ52" s="12">
        <v>329</v>
      </c>
      <c r="AR52" s="13">
        <f>simplified!AR69/AQ52</f>
        <v>9.1185410334346503E-2</v>
      </c>
      <c r="AS52" s="13">
        <f>simplified!AS69/AQ52</f>
        <v>0.15501519756838905</v>
      </c>
      <c r="AT52" s="13">
        <f>simplified!AT69/AQ52</f>
        <v>0.12462006079027356</v>
      </c>
      <c r="AU52" s="13">
        <f>simplified!AU69/AQ52</f>
        <v>2.1276595744680851E-2</v>
      </c>
      <c r="AV52" s="13">
        <f>simplified!AV69/AQ52</f>
        <v>0</v>
      </c>
      <c r="AW52" s="13">
        <f>simplified!AW69/AQ52</f>
        <v>3.9513677811550151E-2</v>
      </c>
      <c r="AX52" s="13">
        <f>simplified!AX69/AQ52</f>
        <v>6.0790273556231005E-2</v>
      </c>
      <c r="AY52" s="25">
        <f>AX52-J52</f>
        <v>-1.0851517488545119E-2</v>
      </c>
    </row>
    <row r="53" spans="1:51">
      <c r="A53" s="8">
        <v>217688</v>
      </c>
      <c r="B53" s="3" t="s">
        <v>142</v>
      </c>
      <c r="C53" s="9">
        <v>327</v>
      </c>
      <c r="D53" s="13">
        <f>simplified!D18/percentages!C18</f>
        <v>0.10622710622710622</v>
      </c>
      <c r="E53" s="13">
        <f>simplified!E18/C53</f>
        <v>0.19571865443425077</v>
      </c>
      <c r="F53" s="13">
        <f>simplified!F18/C53</f>
        <v>6.1162079510703363E-2</v>
      </c>
      <c r="G53" s="13">
        <f>simplified!G18/C53</f>
        <v>1.834862385321101E-2</v>
      </c>
      <c r="H53" s="13">
        <f>simplified!H18/C53</f>
        <v>1.5290519877675841E-2</v>
      </c>
      <c r="I53" s="13">
        <f>simplified!I18/C53</f>
        <v>3.669724770642202E-2</v>
      </c>
      <c r="J53" s="13">
        <f>simplified!J18/C53</f>
        <v>7.0336391437308868E-2</v>
      </c>
      <c r="K53" s="9">
        <v>413</v>
      </c>
      <c r="L53" s="13">
        <f>simplified!L18/K53</f>
        <v>0.18401937046004843</v>
      </c>
      <c r="M53" s="13">
        <f>simplified!M18/K53</f>
        <v>0.17675544794188863</v>
      </c>
      <c r="N53" s="13">
        <f>simplified!N18/K53</f>
        <v>4.3583535108958835E-2</v>
      </c>
      <c r="O53" s="13">
        <f>simplified!O18/K53</f>
        <v>2.1791767554479417E-2</v>
      </c>
      <c r="P53" s="13">
        <f>simplified!P18/K53</f>
        <v>2.4213075060532687E-2</v>
      </c>
      <c r="Q53" s="13">
        <f>simplified!Q18/K53</f>
        <v>7.2639225181598058E-2</v>
      </c>
      <c r="R53" s="13">
        <f>simplified!R18/K53</f>
        <v>0.11864406779661017</v>
      </c>
      <c r="S53" s="9">
        <v>456</v>
      </c>
      <c r="T53" s="13">
        <f>simplified!T18/S53</f>
        <v>0.20833333333333334</v>
      </c>
      <c r="U53" s="13">
        <f>simplified!U18/S53</f>
        <v>0.10745614035087719</v>
      </c>
      <c r="V53" s="13">
        <f>simplified!V18/S53</f>
        <v>4.1666666666666664E-2</v>
      </c>
      <c r="W53" s="13">
        <f>simplified!W18/S53</f>
        <v>1.7543859649122806E-2</v>
      </c>
      <c r="X53" s="13">
        <f>simplified!X18/S53</f>
        <v>1.9736842105263157E-2</v>
      </c>
      <c r="Y53" s="13">
        <f>simplified!Y18/S53</f>
        <v>5.0438596491228067E-2</v>
      </c>
      <c r="Z53" s="13">
        <f>simplified!Z18/S53</f>
        <v>8.771929824561403E-2</v>
      </c>
      <c r="AA53" s="9">
        <v>485</v>
      </c>
      <c r="AB53" s="13">
        <f>simplified!AB18/AA53</f>
        <v>0.29278350515463919</v>
      </c>
      <c r="AC53" s="13">
        <f>simplified!AC18/AA53</f>
        <v>8.4536082474226809E-2</v>
      </c>
      <c r="AD53" s="13">
        <f>simplified!AD18/AA53</f>
        <v>4.536082474226804E-2</v>
      </c>
      <c r="AE53" s="13">
        <f>simplified!AE18/AA53</f>
        <v>8.2474226804123713E-3</v>
      </c>
      <c r="AF53" s="13">
        <f>simplified!AF18/AA53</f>
        <v>2.4742268041237112E-2</v>
      </c>
      <c r="AG53" s="13">
        <f>simplified!AG18/AA53</f>
        <v>4.9484536082474224E-2</v>
      </c>
      <c r="AH53" s="13">
        <f>simplified!AH18/AA53</f>
        <v>8.247422680412371E-2</v>
      </c>
      <c r="AI53" s="9">
        <v>433</v>
      </c>
      <c r="AJ53" s="13">
        <f>simplified!AJ18/AI53</f>
        <v>0.21939953810623555</v>
      </c>
      <c r="AK53" s="13">
        <f>simplified!AK18/AI53</f>
        <v>6.9284064665127015E-2</v>
      </c>
      <c r="AL53" s="13">
        <f>simplified!AL18/AI53</f>
        <v>6.2355658198614321E-2</v>
      </c>
      <c r="AM53" s="13">
        <f>simplified!AM18/AI53</f>
        <v>2.0785219399538105E-2</v>
      </c>
      <c r="AN53" s="13">
        <f>simplified!AN18/AI53</f>
        <v>2.3094688221709007E-2</v>
      </c>
      <c r="AO53" s="13">
        <f>simplified!AO18/AI53</f>
        <v>4.1570438799076209E-2</v>
      </c>
      <c r="AP53" s="13">
        <f>simplified!AP18/AI53</f>
        <v>8.5450346420323328E-2</v>
      </c>
      <c r="AQ53" s="12">
        <v>505</v>
      </c>
      <c r="AR53" s="13">
        <f>simplified!AR18/AQ53</f>
        <v>0.15247524752475247</v>
      </c>
      <c r="AS53" s="13">
        <f>simplified!AS18/AQ53</f>
        <v>9.3069306930693069E-2</v>
      </c>
      <c r="AT53" s="13">
        <f>simplified!AT18/AQ53</f>
        <v>8.1188118811881191E-2</v>
      </c>
      <c r="AU53" s="13">
        <f>simplified!AU18/AQ53</f>
        <v>1.3861386138613862E-2</v>
      </c>
      <c r="AV53" s="13">
        <f>simplified!AV18/AQ53</f>
        <v>2.3762376237623763E-2</v>
      </c>
      <c r="AW53" s="13">
        <f>simplified!AW18/AQ53</f>
        <v>3.7623762376237622E-2</v>
      </c>
      <c r="AX53" s="13">
        <f>simplified!AX18/AQ53</f>
        <v>7.5247524752475245E-2</v>
      </c>
      <c r="AY53" s="25">
        <f>AX53-J53</f>
        <v>4.9111333151663772E-3</v>
      </c>
    </row>
    <row r="54" spans="1:51">
      <c r="A54" s="8">
        <v>213996</v>
      </c>
      <c r="B54" s="3" t="s">
        <v>183</v>
      </c>
      <c r="C54" s="9">
        <v>698</v>
      </c>
      <c r="D54" s="13">
        <f>simplified!D56/percentages!C56</f>
        <v>0.18414918414918416</v>
      </c>
      <c r="E54" s="13">
        <f>simplified!E56/C54</f>
        <v>0.17621776504297995</v>
      </c>
      <c r="F54" s="13">
        <f>simplified!F56/C54</f>
        <v>4.8710601719197708E-2</v>
      </c>
      <c r="G54" s="13">
        <f>simplified!G56/C54</f>
        <v>4.0114613180515762E-2</v>
      </c>
      <c r="H54" s="13">
        <f>simplified!H56/C54</f>
        <v>2.0057306590257881E-2</v>
      </c>
      <c r="I54" s="13">
        <f>simplified!I56/C54</f>
        <v>1.0028653295128941E-2</v>
      </c>
      <c r="J54" s="13">
        <f>simplified!J56/C54</f>
        <v>7.0200573065902577E-2</v>
      </c>
      <c r="K54" s="9">
        <v>700</v>
      </c>
      <c r="L54" s="13">
        <f>simplified!L56/K54</f>
        <v>0.12</v>
      </c>
      <c r="M54" s="13">
        <f>simplified!M56/K54</f>
        <v>0.13285714285714287</v>
      </c>
      <c r="N54" s="13">
        <f>simplified!N56/K54</f>
        <v>5.4285714285714284E-2</v>
      </c>
      <c r="O54" s="13">
        <f>simplified!O56/K54</f>
        <v>4.5714285714285714E-2</v>
      </c>
      <c r="P54" s="13">
        <f>simplified!P56/K54</f>
        <v>0.02</v>
      </c>
      <c r="Q54" s="13">
        <f>simplified!Q56/K54</f>
        <v>1.7142857142857144E-2</v>
      </c>
      <c r="R54" s="13">
        <f>simplified!R56/K54</f>
        <v>8.2857142857142851E-2</v>
      </c>
      <c r="S54" s="9">
        <v>627</v>
      </c>
      <c r="T54" s="13">
        <f>simplified!T56/S54</f>
        <v>0.10207336523125997</v>
      </c>
      <c r="U54" s="13">
        <f>simplified!U56/S54</f>
        <v>0.1547049441786284</v>
      </c>
      <c r="V54" s="13">
        <f>simplified!V56/S54</f>
        <v>5.1036682615629984E-2</v>
      </c>
      <c r="W54" s="13">
        <f>simplified!W56/S54</f>
        <v>5.1036682615629984E-2</v>
      </c>
      <c r="X54" s="13">
        <f>simplified!X56/S54</f>
        <v>2.3923444976076555E-2</v>
      </c>
      <c r="Y54" s="13">
        <f>simplified!Y56/S54</f>
        <v>1.1164274322169059E-2</v>
      </c>
      <c r="Z54" s="13">
        <f>simplified!Z56/S54</f>
        <v>8.6124401913875603E-2</v>
      </c>
      <c r="AA54" s="9">
        <v>649</v>
      </c>
      <c r="AB54" s="13">
        <f>simplified!AB56/AA54</f>
        <v>0.13251155624036981</v>
      </c>
      <c r="AC54" s="13">
        <f>simplified!AC56/AA54</f>
        <v>0.13097072419106318</v>
      </c>
      <c r="AD54" s="13">
        <f>simplified!AD56/AA54</f>
        <v>8.0123266563944529E-2</v>
      </c>
      <c r="AE54" s="13">
        <f>simplified!AE56/AA54</f>
        <v>3.2357473035439135E-2</v>
      </c>
      <c r="AF54" s="13">
        <f>simplified!AF56/AA54</f>
        <v>1.8489984591679508E-2</v>
      </c>
      <c r="AG54" s="13">
        <f>simplified!AG56/AA54</f>
        <v>6.1633281972265025E-3</v>
      </c>
      <c r="AH54" s="13">
        <f>simplified!AH56/AA54</f>
        <v>5.7010785824345149E-2</v>
      </c>
      <c r="AI54" s="9">
        <v>653</v>
      </c>
      <c r="AJ54" s="13">
        <f>simplified!AJ56/AI54</f>
        <v>0.13782542113323124</v>
      </c>
      <c r="AK54" s="13">
        <f>simplified!AK56/AI54</f>
        <v>0.14241960183767227</v>
      </c>
      <c r="AL54" s="13">
        <f>simplified!AL56/AI54</f>
        <v>8.2695252679938741E-2</v>
      </c>
      <c r="AM54" s="13">
        <f>simplified!AM56/AI54</f>
        <v>4.2879019908116385E-2</v>
      </c>
      <c r="AN54" s="13">
        <f>simplified!AN56/AI54</f>
        <v>2.2970903522205207E-2</v>
      </c>
      <c r="AO54" s="13">
        <f>simplified!AO56/AI54</f>
        <v>1.0719754977029096E-2</v>
      </c>
      <c r="AP54" s="13">
        <f>simplified!AP56/AI54</f>
        <v>7.6569678407350683E-2</v>
      </c>
      <c r="AQ54" s="12">
        <v>675</v>
      </c>
      <c r="AR54" s="13">
        <f>simplified!AR56/AQ54</f>
        <v>0.12148148148148148</v>
      </c>
      <c r="AS54" s="13">
        <f>simplified!AS56/AQ54</f>
        <v>0.15111111111111111</v>
      </c>
      <c r="AT54" s="13">
        <f>simplified!AT56/AQ54</f>
        <v>7.2592592592592597E-2</v>
      </c>
      <c r="AU54" s="13">
        <f>simplified!AU56/AQ54</f>
        <v>2.8148148148148148E-2</v>
      </c>
      <c r="AV54" s="13">
        <f>simplified!AV56/AQ54</f>
        <v>1.6296296296296295E-2</v>
      </c>
      <c r="AW54" s="13">
        <f>simplified!AW56/AQ54</f>
        <v>4.4444444444444444E-3</v>
      </c>
      <c r="AX54" s="13">
        <f>simplified!AX56/AQ54</f>
        <v>4.8888888888888891E-2</v>
      </c>
      <c r="AY54" s="25">
        <f>AX54-J54</f>
        <v>-2.1311684177013686E-2</v>
      </c>
    </row>
    <row r="55" spans="1:51">
      <c r="A55" s="8">
        <v>178697</v>
      </c>
      <c r="B55" s="3" t="s">
        <v>143</v>
      </c>
      <c r="C55" s="9">
        <v>304</v>
      </c>
      <c r="D55" s="13">
        <f>simplified!D19/percentages!C19</f>
        <v>0.25438596491228072</v>
      </c>
      <c r="E55" s="13">
        <f>simplified!E19/C55</f>
        <v>0.17105263157894737</v>
      </c>
      <c r="F55" s="13">
        <f>simplified!F19/C55</f>
        <v>0</v>
      </c>
      <c r="G55" s="13">
        <f>simplified!G19/C55</f>
        <v>2.3026315789473683E-2</v>
      </c>
      <c r="H55" s="13">
        <f>simplified!H19/C55</f>
        <v>2.6315789473684209E-2</v>
      </c>
      <c r="I55" s="13">
        <f>simplified!I19/C55</f>
        <v>1.9736842105263157E-2</v>
      </c>
      <c r="J55" s="13">
        <f>simplified!J19/C55</f>
        <v>6.9078947368421059E-2</v>
      </c>
      <c r="K55" s="9">
        <v>283</v>
      </c>
      <c r="L55" s="13">
        <f>simplified!L19/K55</f>
        <v>0.21201413427561838</v>
      </c>
      <c r="M55" s="13">
        <f>simplified!M19/K55</f>
        <v>0.15547703180212014</v>
      </c>
      <c r="N55" s="13">
        <f>simplified!N19/K55</f>
        <v>0</v>
      </c>
      <c r="O55" s="13">
        <f>simplified!O19/K55</f>
        <v>4.5936395759717315E-2</v>
      </c>
      <c r="P55" s="13">
        <f>simplified!P19/K55</f>
        <v>3.1802120141342753E-2</v>
      </c>
      <c r="Q55" s="13">
        <f>simplified!Q19/K55</f>
        <v>3.1802120141342753E-2</v>
      </c>
      <c r="R55" s="13">
        <f>simplified!R19/K55</f>
        <v>0.10954063604240283</v>
      </c>
      <c r="S55" s="9">
        <v>324</v>
      </c>
      <c r="T55" s="13">
        <f>simplified!T19/S55</f>
        <v>0.19753086419753085</v>
      </c>
      <c r="U55" s="13">
        <f>simplified!U19/S55</f>
        <v>0.11728395061728394</v>
      </c>
      <c r="V55" s="13">
        <f>simplified!V19/S55</f>
        <v>0</v>
      </c>
      <c r="W55" s="13">
        <f>simplified!W19/S55</f>
        <v>6.4814814814814811E-2</v>
      </c>
      <c r="X55" s="13">
        <f>simplified!X19/S55</f>
        <v>1.2345679012345678E-2</v>
      </c>
      <c r="Y55" s="13">
        <f>simplified!Y19/S55</f>
        <v>5.5555555555555552E-2</v>
      </c>
      <c r="Z55" s="13">
        <f>simplified!Z19/S55</f>
        <v>0.13271604938271606</v>
      </c>
      <c r="AA55" s="9">
        <v>341</v>
      </c>
      <c r="AB55" s="13">
        <f>simplified!AB19/AA55</f>
        <v>0.12609970674486803</v>
      </c>
      <c r="AC55" s="13">
        <f>simplified!AC19/AA55</f>
        <v>0.14369501466275661</v>
      </c>
      <c r="AD55" s="13">
        <f>simplified!AD19/AA55</f>
        <v>4.6920821114369501E-2</v>
      </c>
      <c r="AE55" s="13">
        <f>simplified!AE19/AA55</f>
        <v>4.9853372434017593E-2</v>
      </c>
      <c r="AF55" s="13">
        <f>simplified!AF19/AA55</f>
        <v>2.6392961876832845E-2</v>
      </c>
      <c r="AG55" s="13">
        <f>simplified!AG19/AA55</f>
        <v>2.6392961876832845E-2</v>
      </c>
      <c r="AH55" s="13">
        <f>simplified!AH19/AA55</f>
        <v>0.10263929618768329</v>
      </c>
      <c r="AI55" s="9">
        <v>352</v>
      </c>
      <c r="AJ55" s="13">
        <f>simplified!AJ19/AI55</f>
        <v>0.15625</v>
      </c>
      <c r="AK55" s="13">
        <f>simplified!AK19/AI55</f>
        <v>0.16477272727272727</v>
      </c>
      <c r="AL55" s="13">
        <f>simplified!AL19/AI55</f>
        <v>4.5454545454545456E-2</v>
      </c>
      <c r="AM55" s="13">
        <f>simplified!AM19/AI55</f>
        <v>3.4090909090909088E-2</v>
      </c>
      <c r="AN55" s="13">
        <f>simplified!AN19/AI55</f>
        <v>1.4204545454545454E-2</v>
      </c>
      <c r="AO55" s="13">
        <f>simplified!AO19/AI55</f>
        <v>1.4204545454545454E-2</v>
      </c>
      <c r="AP55" s="13">
        <f>simplified!AP19/AI55</f>
        <v>6.25E-2</v>
      </c>
      <c r="AQ55" s="12">
        <v>365</v>
      </c>
      <c r="AR55" s="13">
        <f>simplified!AR19/AQ55</f>
        <v>0.16438356164383561</v>
      </c>
      <c r="AS55" s="13">
        <f>simplified!AS19/AQ55</f>
        <v>0.13150684931506848</v>
      </c>
      <c r="AT55" s="13">
        <f>simplified!AT19/AQ55</f>
        <v>3.8356164383561646E-2</v>
      </c>
      <c r="AU55" s="13">
        <f>simplified!AU19/AQ55</f>
        <v>3.5616438356164383E-2</v>
      </c>
      <c r="AV55" s="13">
        <f>simplified!AV19/AQ55</f>
        <v>1.9178082191780823E-2</v>
      </c>
      <c r="AW55" s="13">
        <f>simplified!AW19/AQ55</f>
        <v>1.643835616438356E-2</v>
      </c>
      <c r="AX55" s="13">
        <f>simplified!AX19/AQ55</f>
        <v>7.1232876712328766E-2</v>
      </c>
      <c r="AY55" s="25">
        <f>AX55-J55</f>
        <v>2.1539293439077067E-3</v>
      </c>
    </row>
    <row r="56" spans="1:51">
      <c r="A56" s="8">
        <v>152530</v>
      </c>
      <c r="B56" s="3" t="s">
        <v>215</v>
      </c>
      <c r="C56" s="9">
        <v>429</v>
      </c>
      <c r="D56" s="13">
        <f>simplified!D85/percentages!C85</f>
        <v>7.3170731707317069E-2</v>
      </c>
      <c r="E56" s="13">
        <f>simplified!E85/C56</f>
        <v>0.20512820512820512</v>
      </c>
      <c r="F56" s="13">
        <f>simplified!F85/C56</f>
        <v>0</v>
      </c>
      <c r="G56" s="13">
        <f>simplified!G85/C56</f>
        <v>2.7972027972027972E-2</v>
      </c>
      <c r="H56" s="13">
        <f>simplified!H85/C56</f>
        <v>2.564102564102564E-2</v>
      </c>
      <c r="I56" s="13">
        <f>simplified!I85/C56</f>
        <v>1.3986013986013986E-2</v>
      </c>
      <c r="J56" s="13">
        <f>simplified!J85/C56</f>
        <v>6.75990675990676E-2</v>
      </c>
      <c r="K56" s="9">
        <v>420</v>
      </c>
      <c r="L56" s="13">
        <f>simplified!L85/K56</f>
        <v>0.1380952380952381</v>
      </c>
      <c r="M56" s="13">
        <f>simplified!M85/K56</f>
        <v>0.18571428571428572</v>
      </c>
      <c r="N56" s="13">
        <f>simplified!N85/K56</f>
        <v>0</v>
      </c>
      <c r="O56" s="13">
        <f>simplified!O85/K56</f>
        <v>2.3809523809523808E-2</v>
      </c>
      <c r="P56" s="13">
        <f>simplified!P85/K56</f>
        <v>2.8571428571428571E-2</v>
      </c>
      <c r="Q56" s="13">
        <f>simplified!Q85/K56</f>
        <v>2.1428571428571429E-2</v>
      </c>
      <c r="R56" s="13">
        <f>simplified!R85/K56</f>
        <v>7.3809523809523811E-2</v>
      </c>
      <c r="S56" s="9">
        <v>417</v>
      </c>
      <c r="T56" s="13">
        <f>simplified!T85/S56</f>
        <v>0.15827338129496402</v>
      </c>
      <c r="U56" s="13">
        <f>simplified!U85/S56</f>
        <v>0.16786570743405277</v>
      </c>
      <c r="V56" s="13">
        <f>simplified!V85/S56</f>
        <v>0</v>
      </c>
      <c r="W56" s="13">
        <f>simplified!W85/S56</f>
        <v>1.9184652278177457E-2</v>
      </c>
      <c r="X56" s="13">
        <f>simplified!X85/S56</f>
        <v>2.3980815347721823E-2</v>
      </c>
      <c r="Y56" s="13">
        <f>simplified!Y85/S56</f>
        <v>1.1990407673860911E-2</v>
      </c>
      <c r="Z56" s="13">
        <f>simplified!Z85/S56</f>
        <v>5.5155875299760189E-2</v>
      </c>
      <c r="AA56" s="9">
        <v>515</v>
      </c>
      <c r="AB56" s="13">
        <f>simplified!AB85/AA56</f>
        <v>0.15145631067961166</v>
      </c>
      <c r="AC56" s="13">
        <f>simplified!AC85/AA56</f>
        <v>0.12038834951456311</v>
      </c>
      <c r="AD56" s="13">
        <f>simplified!AD85/AA56</f>
        <v>0</v>
      </c>
      <c r="AE56" s="13">
        <f>simplified!AE85/AA56</f>
        <v>6.4077669902912623E-2</v>
      </c>
      <c r="AF56" s="13">
        <f>simplified!AF85/AA56</f>
        <v>2.3300970873786409E-2</v>
      </c>
      <c r="AG56" s="13">
        <f>simplified!AG85/AA56</f>
        <v>2.1359223300970873E-2</v>
      </c>
      <c r="AH56" s="13">
        <f>simplified!AH85/AA56</f>
        <v>0.1087378640776699</v>
      </c>
      <c r="AI56" s="9">
        <v>450</v>
      </c>
      <c r="AJ56" s="13">
        <f>simplified!AJ85/AI56</f>
        <v>0.1111111111111111</v>
      </c>
      <c r="AK56" s="13">
        <f>simplified!AK85/AI56</f>
        <v>0.18666666666666668</v>
      </c>
      <c r="AL56" s="13">
        <f>simplified!AL85/AI56</f>
        <v>0</v>
      </c>
      <c r="AM56" s="13">
        <f>simplified!AM85/AI56</f>
        <v>0.04</v>
      </c>
      <c r="AN56" s="13">
        <f>simplified!AN85/AI56</f>
        <v>3.111111111111111E-2</v>
      </c>
      <c r="AO56" s="13">
        <f>simplified!AO85/AI56</f>
        <v>1.5555555555555555E-2</v>
      </c>
      <c r="AP56" s="13">
        <f>simplified!AP85/AI56</f>
        <v>8.666666666666667E-2</v>
      </c>
      <c r="AQ56" s="12">
        <v>446</v>
      </c>
      <c r="AR56" s="13">
        <f>simplified!AR85/AQ56</f>
        <v>0.17713004484304934</v>
      </c>
      <c r="AS56" s="13">
        <f>simplified!AS85/AQ56</f>
        <v>0.15022421524663676</v>
      </c>
      <c r="AT56" s="13">
        <f>simplified!AT85/AQ56</f>
        <v>0</v>
      </c>
      <c r="AU56" s="13">
        <f>simplified!AU85/AQ56</f>
        <v>5.6053811659192827E-2</v>
      </c>
      <c r="AV56" s="13">
        <f>simplified!AV85/AQ56</f>
        <v>1.5695067264573991E-2</v>
      </c>
      <c r="AW56" s="13">
        <f>simplified!AW85/AQ56</f>
        <v>2.4663677130044841E-2</v>
      </c>
      <c r="AX56" s="13">
        <f>simplified!AX85/AQ56</f>
        <v>9.641255605381166E-2</v>
      </c>
      <c r="AY56" s="25">
        <f>AX56-J56</f>
        <v>2.881348845474406E-2</v>
      </c>
    </row>
    <row r="57" spans="1:51">
      <c r="A57" s="8">
        <v>155973</v>
      </c>
      <c r="B57" s="3" t="s">
        <v>214</v>
      </c>
      <c r="C57" s="9">
        <v>148</v>
      </c>
      <c r="D57" s="13">
        <f>simplified!D84/percentages!C84</f>
        <v>8.1081081081081086E-2</v>
      </c>
      <c r="E57" s="13">
        <f>simplified!E84/C57</f>
        <v>0.20270270270270271</v>
      </c>
      <c r="F57" s="13">
        <f>simplified!F84/C57</f>
        <v>5.4054054054054057E-2</v>
      </c>
      <c r="G57" s="13">
        <f>simplified!G84/C57</f>
        <v>0</v>
      </c>
      <c r="H57" s="13">
        <f>simplified!H84/C57</f>
        <v>0</v>
      </c>
      <c r="I57" s="13">
        <f>simplified!I84/C57</f>
        <v>6.7567567567567571E-2</v>
      </c>
      <c r="J57" s="13">
        <f>simplified!J84/C57</f>
        <v>6.7567567567567571E-2</v>
      </c>
      <c r="K57" s="9">
        <v>147</v>
      </c>
      <c r="L57" s="13">
        <f>simplified!L84/K57</f>
        <v>0.21768707482993196</v>
      </c>
      <c r="M57" s="13">
        <f>simplified!M84/K57</f>
        <v>0.14965986394557823</v>
      </c>
      <c r="N57" s="13">
        <f>simplified!N84/K57</f>
        <v>0.14965986394557823</v>
      </c>
      <c r="O57" s="13">
        <f>simplified!O84/K57</f>
        <v>1.3605442176870748E-2</v>
      </c>
      <c r="P57" s="13">
        <f>simplified!P84/K57</f>
        <v>1.3605442176870748E-2</v>
      </c>
      <c r="Q57" s="13">
        <f>simplified!Q84/K57</f>
        <v>8.8435374149659865E-2</v>
      </c>
      <c r="R57" s="13">
        <f>simplified!R84/K57</f>
        <v>0.11564625850340136</v>
      </c>
      <c r="S57" s="9">
        <v>149</v>
      </c>
      <c r="T57" s="13">
        <f>simplified!T84/S57</f>
        <v>0.24161073825503357</v>
      </c>
      <c r="U57" s="13">
        <f>simplified!U84/S57</f>
        <v>0.11409395973154363</v>
      </c>
      <c r="V57" s="13">
        <f>simplified!V84/S57</f>
        <v>0.15436241610738255</v>
      </c>
      <c r="W57" s="13">
        <f>simplified!W84/S57</f>
        <v>6.7114093959731542E-3</v>
      </c>
      <c r="X57" s="13">
        <f>simplified!X84/S57</f>
        <v>1.3422818791946308E-2</v>
      </c>
      <c r="Y57" s="13">
        <f>simplified!Y84/S57</f>
        <v>9.3959731543624164E-2</v>
      </c>
      <c r="Z57" s="13">
        <f>simplified!Z84/S57</f>
        <v>0.11409395973154363</v>
      </c>
      <c r="AA57" s="9">
        <v>164</v>
      </c>
      <c r="AB57" s="13">
        <f>simplified!AB84/AA57</f>
        <v>0.18902439024390244</v>
      </c>
      <c r="AC57" s="13">
        <f>simplified!AC84/AA57</f>
        <v>0.11585365853658537</v>
      </c>
      <c r="AD57" s="13">
        <f>simplified!AD84/AA57</f>
        <v>0.14634146341463414</v>
      </c>
      <c r="AE57" s="13">
        <f>simplified!AE84/AA57</f>
        <v>2.4390243902439025E-2</v>
      </c>
      <c r="AF57" s="13">
        <f>simplified!AF84/AA57</f>
        <v>2.4390243902439025E-2</v>
      </c>
      <c r="AG57" s="13">
        <f>simplified!AG84/AA57</f>
        <v>3.048780487804878E-2</v>
      </c>
      <c r="AH57" s="13">
        <f>simplified!AH84/AA57</f>
        <v>7.926829268292683E-2</v>
      </c>
      <c r="AI57" s="9">
        <v>135</v>
      </c>
      <c r="AJ57" s="13">
        <f>simplified!AJ84/AI57</f>
        <v>8.1481481481481488E-2</v>
      </c>
      <c r="AK57" s="13">
        <f>simplified!AK84/AI57</f>
        <v>0.17777777777777778</v>
      </c>
      <c r="AL57" s="13">
        <f>simplified!AL84/AI57</f>
        <v>0.17037037037037037</v>
      </c>
      <c r="AM57" s="13">
        <f>simplified!AM84/AI57</f>
        <v>7.4074074074074077E-3</v>
      </c>
      <c r="AN57" s="13">
        <f>simplified!AN84/AI57</f>
        <v>3.7037037037037035E-2</v>
      </c>
      <c r="AO57" s="13">
        <f>simplified!AO84/AI57</f>
        <v>8.8888888888888892E-2</v>
      </c>
      <c r="AP57" s="13">
        <f>simplified!AP84/AI57</f>
        <v>0.13333333333333333</v>
      </c>
      <c r="AQ57" s="12">
        <v>188</v>
      </c>
      <c r="AR57" s="13">
        <f>simplified!AR84/AQ57</f>
        <v>0.15425531914893617</v>
      </c>
      <c r="AS57" s="13">
        <f>simplified!AS84/AQ57</f>
        <v>0.10638297872340426</v>
      </c>
      <c r="AT57" s="13">
        <f>simplified!AT84/AQ57</f>
        <v>0.17553191489361702</v>
      </c>
      <c r="AU57" s="13">
        <f>simplified!AU84/AQ57</f>
        <v>1.0638297872340425E-2</v>
      </c>
      <c r="AV57" s="13">
        <f>simplified!AV84/AQ57</f>
        <v>1.0638297872340425E-2</v>
      </c>
      <c r="AW57" s="13">
        <f>simplified!AW84/AQ57</f>
        <v>3.7234042553191488E-2</v>
      </c>
      <c r="AX57" s="13">
        <f>simplified!AX84/AQ57</f>
        <v>5.8510638297872342E-2</v>
      </c>
      <c r="AY57" s="25">
        <f>AX57-J57</f>
        <v>-9.0569292696952297E-3</v>
      </c>
    </row>
    <row r="58" spans="1:51">
      <c r="A58" s="8">
        <v>236133</v>
      </c>
      <c r="B58" s="3" t="s">
        <v>194</v>
      </c>
      <c r="C58" s="9">
        <v>257</v>
      </c>
      <c r="D58" s="13">
        <f>simplified!D66/percentages!C66</f>
        <v>0.2711864406779661</v>
      </c>
      <c r="E58" s="13">
        <f>simplified!E66/C58</f>
        <v>0.19066147859922178</v>
      </c>
      <c r="F58" s="13">
        <f>simplified!F66/C58</f>
        <v>0.10894941634241245</v>
      </c>
      <c r="G58" s="13">
        <f>simplified!G66/C58</f>
        <v>4.6692607003891051E-2</v>
      </c>
      <c r="H58" s="13">
        <f>simplified!H66/C58</f>
        <v>0</v>
      </c>
      <c r="I58" s="13">
        <f>simplified!I66/C58</f>
        <v>1.9455252918287938E-2</v>
      </c>
      <c r="J58" s="13">
        <f>simplified!J66/C58</f>
        <v>6.6147859922178989E-2</v>
      </c>
      <c r="K58" s="9">
        <v>242</v>
      </c>
      <c r="L58" s="13">
        <f>simplified!L66/K58</f>
        <v>0.25206611570247933</v>
      </c>
      <c r="M58" s="13">
        <f>simplified!M66/K58</f>
        <v>8.6776859504132234E-2</v>
      </c>
      <c r="N58" s="13">
        <f>simplified!N66/K58</f>
        <v>0.13636363636363635</v>
      </c>
      <c r="O58" s="13">
        <f>simplified!O66/K58</f>
        <v>4.5454545454545456E-2</v>
      </c>
      <c r="P58" s="13">
        <f>simplified!P66/K58</f>
        <v>2.4793388429752067E-2</v>
      </c>
      <c r="Q58" s="13">
        <f>simplified!Q66/K58</f>
        <v>1.2396694214876033E-2</v>
      </c>
      <c r="R58" s="13">
        <f>simplified!R66/K58</f>
        <v>8.2644628099173556E-2</v>
      </c>
      <c r="S58" s="9">
        <v>260</v>
      </c>
      <c r="T58" s="13">
        <f>simplified!T66/S58</f>
        <v>0.25</v>
      </c>
      <c r="U58" s="13">
        <f>simplified!U66/S58</f>
        <v>7.6923076923076927E-2</v>
      </c>
      <c r="V58" s="13">
        <f>simplified!V66/S58</f>
        <v>0.1076923076923077</v>
      </c>
      <c r="W58" s="13">
        <f>simplified!W66/S58</f>
        <v>3.4615384615384617E-2</v>
      </c>
      <c r="X58" s="13">
        <f>simplified!X66/S58</f>
        <v>1.9230769230769232E-2</v>
      </c>
      <c r="Y58" s="13">
        <f>simplified!Y66/S58</f>
        <v>1.1538461538461539E-2</v>
      </c>
      <c r="Z58" s="13">
        <f>simplified!Z66/S58</f>
        <v>6.5384615384615388E-2</v>
      </c>
      <c r="AA58" s="9">
        <v>219</v>
      </c>
      <c r="AB58" s="13">
        <f>simplified!AB66/AA58</f>
        <v>0.20091324200913241</v>
      </c>
      <c r="AC58" s="13">
        <f>simplified!AC66/AA58</f>
        <v>7.3059360730593603E-2</v>
      </c>
      <c r="AD58" s="13">
        <f>simplified!AD66/AA58</f>
        <v>9.1324200913242004E-2</v>
      </c>
      <c r="AE58" s="13">
        <f>simplified!AE66/AA58</f>
        <v>5.0228310502283102E-2</v>
      </c>
      <c r="AF58" s="13">
        <f>simplified!AF66/AA58</f>
        <v>2.2831050228310501E-2</v>
      </c>
      <c r="AG58" s="13">
        <f>simplified!AG66/AA58</f>
        <v>4.5662100456621002E-3</v>
      </c>
      <c r="AH58" s="13">
        <f>simplified!AH66/AA58</f>
        <v>7.7625570776255703E-2</v>
      </c>
      <c r="AI58" s="9">
        <v>242</v>
      </c>
      <c r="AJ58" s="13">
        <f>simplified!AJ66/AI58</f>
        <v>0.15289256198347106</v>
      </c>
      <c r="AK58" s="13">
        <f>simplified!AK66/AI58</f>
        <v>4.5454545454545456E-2</v>
      </c>
      <c r="AL58" s="13">
        <f>simplified!AL66/AI58</f>
        <v>0.1115702479338843</v>
      </c>
      <c r="AM58" s="13">
        <f>simplified!AM66/AI58</f>
        <v>4.1322314049586778E-2</v>
      </c>
      <c r="AN58" s="13">
        <f>simplified!AN66/AI58</f>
        <v>8.2644628099173556E-3</v>
      </c>
      <c r="AO58" s="13">
        <f>simplified!AO66/AI58</f>
        <v>8.2644628099173556E-3</v>
      </c>
      <c r="AP58" s="13">
        <f>simplified!AP66/AI58</f>
        <v>5.7851239669421489E-2</v>
      </c>
      <c r="AQ58" s="12">
        <v>282</v>
      </c>
      <c r="AR58" s="13">
        <f>simplified!AR66/AQ58</f>
        <v>0.19148936170212766</v>
      </c>
      <c r="AS58" s="13">
        <f>simplified!AS66/AQ58</f>
        <v>8.5106382978723402E-2</v>
      </c>
      <c r="AT58" s="13">
        <f>simplified!AT66/AQ58</f>
        <v>0.1453900709219858</v>
      </c>
      <c r="AU58" s="13">
        <f>simplified!AU66/AQ58</f>
        <v>1.7730496453900711E-2</v>
      </c>
      <c r="AV58" s="13">
        <f>simplified!AV66/AQ58</f>
        <v>1.0638297872340425E-2</v>
      </c>
      <c r="AW58" s="13">
        <f>simplified!AW66/AQ58</f>
        <v>1.4184397163120567E-2</v>
      </c>
      <c r="AX58" s="13">
        <f>simplified!AX66/AQ58</f>
        <v>4.2553191489361701E-2</v>
      </c>
      <c r="AY58" s="25">
        <f>AX58-J58</f>
        <v>-2.3594668432817288E-2</v>
      </c>
    </row>
    <row r="59" spans="1:51">
      <c r="A59" s="8">
        <v>222178</v>
      </c>
      <c r="B59" s="3" t="s">
        <v>126</v>
      </c>
      <c r="C59" s="9">
        <v>871</v>
      </c>
      <c r="D59" s="13">
        <f>simplified!D3/C59</f>
        <v>0.2468427095292767</v>
      </c>
      <c r="E59" s="13">
        <f>simplified!E3/C59</f>
        <v>0.12055109070034443</v>
      </c>
      <c r="F59" s="13">
        <f>simplified!F3/C59</f>
        <v>1.6073478760045924E-2</v>
      </c>
      <c r="G59" s="13">
        <f>simplified!G3/C59</f>
        <v>5.3960964408725602E-2</v>
      </c>
      <c r="H59" s="13">
        <f>simplified!H3/C59</f>
        <v>1.1481056257175661E-2</v>
      </c>
      <c r="I59" s="13">
        <f>simplified!I3/C59</f>
        <v>0</v>
      </c>
      <c r="J59" s="13">
        <f>simplified!J3/C59</f>
        <v>6.5442020665901268E-2</v>
      </c>
      <c r="K59" s="9">
        <v>825</v>
      </c>
      <c r="L59" s="13">
        <f>simplified!L3/K59</f>
        <v>0.23030303030303031</v>
      </c>
      <c r="M59" s="13">
        <f>simplified!M3/K59</f>
        <v>0.12</v>
      </c>
      <c r="N59" s="13">
        <f>simplified!N3/K59</f>
        <v>2.9090909090909091E-2</v>
      </c>
      <c r="O59" s="13">
        <f>simplified!O3/K59</f>
        <v>5.9393939393939395E-2</v>
      </c>
      <c r="P59" s="13">
        <f>simplified!P3/K59</f>
        <v>1.9393939393939394E-2</v>
      </c>
      <c r="Q59" s="13">
        <f>simplified!Q3/K59</f>
        <v>0</v>
      </c>
      <c r="R59" s="13">
        <f>simplified!R3/K59</f>
        <v>7.8787878787878782E-2</v>
      </c>
      <c r="S59" s="9">
        <v>892</v>
      </c>
      <c r="T59" s="13">
        <f>simplified!T3/S59</f>
        <v>0.25896860986547088</v>
      </c>
      <c r="U59" s="13">
        <f>simplified!U3/S59</f>
        <v>0.1031390134529148</v>
      </c>
      <c r="V59" s="13">
        <f>simplified!V3/S59</f>
        <v>2.8026905829596414E-2</v>
      </c>
      <c r="W59" s="13">
        <f>simplified!W3/S59</f>
        <v>3.2511210762331835E-2</v>
      </c>
      <c r="X59" s="13">
        <f>simplified!X3/S59</f>
        <v>6.7264573991031393E-3</v>
      </c>
      <c r="Y59" s="13">
        <f>simplified!Y3/S59</f>
        <v>0</v>
      </c>
      <c r="Z59" s="13">
        <f>simplified!Z3/S59</f>
        <v>3.923766816143498E-2</v>
      </c>
      <c r="AA59" s="9">
        <v>836</v>
      </c>
      <c r="AB59" s="13">
        <f>simplified!AB3/AA59</f>
        <v>0.21650717703349281</v>
      </c>
      <c r="AC59" s="13">
        <f>simplified!AC3/AA59</f>
        <v>0.10287081339712918</v>
      </c>
      <c r="AD59" s="13">
        <f>simplified!AD3/AA59</f>
        <v>3.1100478468899521E-2</v>
      </c>
      <c r="AE59" s="13">
        <f>simplified!AE3/AA59</f>
        <v>3.4688995215311005E-2</v>
      </c>
      <c r="AF59" s="13">
        <f>simplified!AF3/AA59</f>
        <v>9.5693779904306216E-3</v>
      </c>
      <c r="AG59" s="13">
        <f>simplified!AG3/AA59</f>
        <v>0</v>
      </c>
      <c r="AH59" s="13">
        <f>simplified!AH3/AA59</f>
        <v>4.4258373205741629E-2</v>
      </c>
      <c r="AI59" s="9">
        <v>832</v>
      </c>
      <c r="AJ59" s="13">
        <f>simplified!AJ3/AI59</f>
        <v>0.23317307692307693</v>
      </c>
      <c r="AK59" s="13">
        <f>simplified!AK3/AI59</f>
        <v>8.1730769230769232E-2</v>
      </c>
      <c r="AL59" s="13">
        <f>simplified!AL3/AI59</f>
        <v>3.245192307692308E-2</v>
      </c>
      <c r="AM59" s="13">
        <f>simplified!AM3/AI59</f>
        <v>2.8846153846153848E-2</v>
      </c>
      <c r="AN59" s="13">
        <f>simplified!AN3/AI59</f>
        <v>1.3221153846153846E-2</v>
      </c>
      <c r="AO59" s="13">
        <f>simplified!AO3/AI59</f>
        <v>0</v>
      </c>
      <c r="AP59" s="13">
        <f>simplified!AP3/AI59</f>
        <v>4.2067307692307696E-2</v>
      </c>
      <c r="AQ59" s="12">
        <v>822</v>
      </c>
      <c r="AR59" s="13">
        <f>simplified!AR3/AQ59</f>
        <v>0.25547445255474455</v>
      </c>
      <c r="AS59" s="13">
        <f>simplified!AS3/AQ59</f>
        <v>7.5425790754257913E-2</v>
      </c>
      <c r="AT59" s="13">
        <f>simplified!AT3/AQ59</f>
        <v>3.6496350364963501E-2</v>
      </c>
      <c r="AU59" s="13">
        <f>simplified!AU3/AQ59</f>
        <v>2.4330900243309004E-2</v>
      </c>
      <c r="AV59" s="13">
        <f>simplified!AV3/AQ59</f>
        <v>8.5158150851581509E-3</v>
      </c>
      <c r="AW59" s="13">
        <f>simplified!AW3/AQ59</f>
        <v>0</v>
      </c>
      <c r="AX59" s="13">
        <f>simplified!AX3/AQ59</f>
        <v>3.2846715328467155E-2</v>
      </c>
      <c r="AY59" s="25">
        <f>AX59-J59</f>
        <v>-3.2595305337434113E-2</v>
      </c>
    </row>
    <row r="60" spans="1:51">
      <c r="A60" s="8">
        <v>201654</v>
      </c>
      <c r="B60" s="3" t="s">
        <v>141</v>
      </c>
      <c r="C60" s="9">
        <v>671</v>
      </c>
      <c r="D60" s="13">
        <f>simplified!D17/percentages!C17</f>
        <v>0.40408163265306124</v>
      </c>
      <c r="E60" s="13">
        <f>simplified!E17/C60</f>
        <v>0.19970193740685543</v>
      </c>
      <c r="F60" s="13">
        <f>simplified!F17/C60</f>
        <v>6.5573770491803282E-2</v>
      </c>
      <c r="G60" s="13">
        <f>simplified!G17/C60</f>
        <v>4.0238450074515646E-2</v>
      </c>
      <c r="H60" s="13">
        <f>simplified!H17/C60</f>
        <v>2.0864381520119227E-2</v>
      </c>
      <c r="I60" s="13">
        <f>simplified!I17/C60</f>
        <v>2.9806259314456036E-3</v>
      </c>
      <c r="J60" s="13">
        <f>simplified!J17/C60</f>
        <v>6.4083457526080481E-2</v>
      </c>
      <c r="K60" s="9">
        <v>685</v>
      </c>
      <c r="L60" s="13">
        <f>simplified!L17/K60</f>
        <v>0.13138686131386862</v>
      </c>
      <c r="M60" s="13">
        <f>simplified!M17/K60</f>
        <v>0.19270072992700729</v>
      </c>
      <c r="N60" s="13">
        <f>simplified!N17/K60</f>
        <v>9.4890510948905105E-2</v>
      </c>
      <c r="O60" s="13">
        <f>simplified!O17/K60</f>
        <v>2.7737226277372264E-2</v>
      </c>
      <c r="P60" s="13">
        <f>simplified!P17/K60</f>
        <v>1.8978102189781021E-2</v>
      </c>
      <c r="Q60" s="13">
        <f>simplified!Q17/K60</f>
        <v>4.3795620437956208E-3</v>
      </c>
      <c r="R60" s="13">
        <f>simplified!R17/K60</f>
        <v>5.1094890510948905E-2</v>
      </c>
      <c r="S60" s="9">
        <v>674</v>
      </c>
      <c r="T60" s="13">
        <f>simplified!T17/S60</f>
        <v>0.1513353115727003</v>
      </c>
      <c r="U60" s="13">
        <f>simplified!U17/S60</f>
        <v>0.13649851632047477</v>
      </c>
      <c r="V60" s="13">
        <f>simplified!V17/S60</f>
        <v>0.1083086053412463</v>
      </c>
      <c r="W60" s="13">
        <f>simplified!W17/S60</f>
        <v>3.4124629080118693E-2</v>
      </c>
      <c r="X60" s="13">
        <f>simplified!X17/S60</f>
        <v>2.3738872403560832E-2</v>
      </c>
      <c r="Y60" s="13">
        <f>simplified!Y17/S60</f>
        <v>7.4183976261127599E-3</v>
      </c>
      <c r="Z60" s="13">
        <f>simplified!Z17/S60</f>
        <v>6.5281899109792291E-2</v>
      </c>
      <c r="AA60" s="9">
        <v>676</v>
      </c>
      <c r="AB60" s="13">
        <f>simplified!AB17/AA60</f>
        <v>0.11982248520710059</v>
      </c>
      <c r="AC60" s="13">
        <f>simplified!AC17/AA60</f>
        <v>0.15976331360946747</v>
      </c>
      <c r="AD60" s="13">
        <f>simplified!AD17/AA60</f>
        <v>0.1227810650887574</v>
      </c>
      <c r="AE60" s="13">
        <f>simplified!AE17/AA60</f>
        <v>2.3668639053254437E-2</v>
      </c>
      <c r="AF60" s="13">
        <f>simplified!AF17/AA60</f>
        <v>2.3668639053254437E-2</v>
      </c>
      <c r="AG60" s="13">
        <f>simplified!AG17/AA60</f>
        <v>5.9171597633136093E-3</v>
      </c>
      <c r="AH60" s="13">
        <f>simplified!AH17/AA60</f>
        <v>5.3254437869822487E-2</v>
      </c>
      <c r="AI60" s="9">
        <v>665</v>
      </c>
      <c r="AJ60" s="13">
        <f>simplified!AJ17/AI60</f>
        <v>0.11127819548872181</v>
      </c>
      <c r="AK60" s="13">
        <f>simplified!AK17/AI60</f>
        <v>0.11729323308270677</v>
      </c>
      <c r="AL60" s="13">
        <f>simplified!AL17/AI60</f>
        <v>0.12330827067669173</v>
      </c>
      <c r="AM60" s="13">
        <f>simplified!AM17/AI60</f>
        <v>2.2556390977443608E-2</v>
      </c>
      <c r="AN60" s="13">
        <f>simplified!AN17/AI60</f>
        <v>3.1578947368421054E-2</v>
      </c>
      <c r="AO60" s="13">
        <f>simplified!AO17/AI60</f>
        <v>6.0150375939849628E-3</v>
      </c>
      <c r="AP60" s="13">
        <f>simplified!AP17/AI60</f>
        <v>6.0150375939849621E-2</v>
      </c>
      <c r="AQ60" s="12">
        <v>761</v>
      </c>
      <c r="AR60" s="13">
        <f>simplified!AR17/AQ60</f>
        <v>0.11695137976346912</v>
      </c>
      <c r="AS60" s="13">
        <f>simplified!AS17/AQ60</f>
        <v>9.724047306176084E-2</v>
      </c>
      <c r="AT60" s="13">
        <f>simplified!AT17/AQ60</f>
        <v>0.11563731931668857</v>
      </c>
      <c r="AU60" s="13">
        <f>simplified!AU17/AQ60</f>
        <v>3.0223390275952694E-2</v>
      </c>
      <c r="AV60" s="13">
        <f>simplified!AV17/AQ60</f>
        <v>1.7082785808147174E-2</v>
      </c>
      <c r="AW60" s="13">
        <f>simplified!AW17/AQ60</f>
        <v>2.6281208935611039E-3</v>
      </c>
      <c r="AX60" s="13">
        <f>simplified!AX17/AQ60</f>
        <v>4.9934296977660969E-2</v>
      </c>
      <c r="AY60" s="25">
        <f>AX60-J60</f>
        <v>-1.4149160548419512E-2</v>
      </c>
    </row>
    <row r="61" spans="1:51">
      <c r="A61" s="8">
        <v>225548</v>
      </c>
      <c r="B61" s="3" t="s">
        <v>170</v>
      </c>
      <c r="C61" s="9">
        <v>250</v>
      </c>
      <c r="D61" s="13">
        <f>simplified!D43/percentages!C43</f>
        <v>0.11944444444444445</v>
      </c>
      <c r="E61" s="13">
        <f>simplified!E43/C61</f>
        <v>0.184</v>
      </c>
      <c r="F61" s="13">
        <f>simplified!F43/C61</f>
        <v>0</v>
      </c>
      <c r="G61" s="13">
        <f>simplified!G43/C61</f>
        <v>3.2000000000000001E-2</v>
      </c>
      <c r="H61" s="13">
        <f>simplified!H43/C61</f>
        <v>1.2E-2</v>
      </c>
      <c r="I61" s="13">
        <f>simplified!I43/C61</f>
        <v>0.02</v>
      </c>
      <c r="J61" s="13">
        <f>simplified!J43/C61</f>
        <v>6.4000000000000001E-2</v>
      </c>
      <c r="K61" s="9">
        <v>251</v>
      </c>
      <c r="L61" s="13">
        <f>simplified!L43/K61</f>
        <v>0.12350597609561753</v>
      </c>
      <c r="M61" s="13">
        <f>simplified!M43/K61</f>
        <v>0.19521912350597609</v>
      </c>
      <c r="N61" s="13">
        <f>simplified!N43/K61</f>
        <v>0</v>
      </c>
      <c r="O61" s="13">
        <f>simplified!O43/K61</f>
        <v>4.7808764940239043E-2</v>
      </c>
      <c r="P61" s="13">
        <f>simplified!P43/K61</f>
        <v>7.9681274900398405E-3</v>
      </c>
      <c r="Q61" s="13">
        <f>simplified!Q43/K61</f>
        <v>7.9681274900398405E-3</v>
      </c>
      <c r="R61" s="13">
        <f>simplified!R43/K61</f>
        <v>6.3745019920318724E-2</v>
      </c>
      <c r="S61" s="9">
        <v>219</v>
      </c>
      <c r="T61" s="13">
        <f>simplified!T43/S61</f>
        <v>0.17351598173515981</v>
      </c>
      <c r="U61" s="13">
        <f>simplified!U43/S61</f>
        <v>0.15068493150684931</v>
      </c>
      <c r="V61" s="13">
        <f>simplified!V43/S61</f>
        <v>0</v>
      </c>
      <c r="W61" s="13">
        <f>simplified!W43/S61</f>
        <v>2.7397260273972601E-2</v>
      </c>
      <c r="X61" s="13">
        <f>simplified!X43/S61</f>
        <v>0</v>
      </c>
      <c r="Y61" s="13">
        <f>simplified!Y43/S61</f>
        <v>0</v>
      </c>
      <c r="Z61" s="13">
        <f>simplified!Z43/S61</f>
        <v>2.7397260273972601E-2</v>
      </c>
      <c r="AA61" s="9">
        <v>254</v>
      </c>
      <c r="AB61" s="13">
        <f>simplified!AB43/AA61</f>
        <v>0.15354330708661418</v>
      </c>
      <c r="AC61" s="13">
        <f>simplified!AC43/AA61</f>
        <v>0.14960629921259844</v>
      </c>
      <c r="AD61" s="13">
        <f>simplified!AD43/AA61</f>
        <v>0</v>
      </c>
      <c r="AE61" s="13">
        <f>simplified!AE43/AA61</f>
        <v>3.937007874015748E-2</v>
      </c>
      <c r="AF61" s="13">
        <f>simplified!AF43/AA61</f>
        <v>7.874015748031496E-3</v>
      </c>
      <c r="AG61" s="13">
        <f>simplified!AG43/AA61</f>
        <v>3.937007874015748E-3</v>
      </c>
      <c r="AH61" s="13">
        <f>simplified!AH43/AA61</f>
        <v>5.1181102362204724E-2</v>
      </c>
      <c r="AI61" s="9">
        <v>238</v>
      </c>
      <c r="AJ61" s="13">
        <f>simplified!AJ43/AI61</f>
        <v>0.17226890756302521</v>
      </c>
      <c r="AK61" s="13">
        <f>simplified!AK43/AI61</f>
        <v>0.14705882352941177</v>
      </c>
      <c r="AL61" s="13">
        <f>simplified!AL43/AI61</f>
        <v>0</v>
      </c>
      <c r="AM61" s="13">
        <f>simplified!AM43/AI61</f>
        <v>1.2605042016806723E-2</v>
      </c>
      <c r="AN61" s="13">
        <f>simplified!AN43/AI61</f>
        <v>4.2016806722689074E-3</v>
      </c>
      <c r="AO61" s="13">
        <f>simplified!AO43/AI61</f>
        <v>0</v>
      </c>
      <c r="AP61" s="13">
        <f>simplified!AP43/AI61</f>
        <v>1.680672268907563E-2</v>
      </c>
      <c r="AQ61" s="12">
        <v>186</v>
      </c>
      <c r="AR61" s="13">
        <f>simplified!AR43/AQ61</f>
        <v>0.12903225806451613</v>
      </c>
      <c r="AS61" s="13">
        <f>simplified!AS43/AQ61</f>
        <v>0.13978494623655913</v>
      </c>
      <c r="AT61" s="13">
        <f>simplified!AT43/AQ61</f>
        <v>0</v>
      </c>
      <c r="AU61" s="13">
        <f>simplified!AU43/AQ61</f>
        <v>1.6129032258064516E-2</v>
      </c>
      <c r="AV61" s="13">
        <f>simplified!AV43/AQ61</f>
        <v>1.6129032258064516E-2</v>
      </c>
      <c r="AW61" s="13">
        <f>simplified!AW43/AQ61</f>
        <v>0</v>
      </c>
      <c r="AX61" s="13">
        <f>simplified!AX43/AQ61</f>
        <v>3.2258064516129031E-2</v>
      </c>
      <c r="AY61" s="25">
        <f>AX61-J61</f>
        <v>-3.174193548387097E-2</v>
      </c>
    </row>
    <row r="62" spans="1:51">
      <c r="A62" s="8">
        <v>137564</v>
      </c>
      <c r="B62" s="3" t="s">
        <v>209</v>
      </c>
      <c r="C62" s="9">
        <v>275</v>
      </c>
      <c r="D62" s="13">
        <f>simplified!D79/percentages!C79</f>
        <v>0.73134328358208955</v>
      </c>
      <c r="E62" s="13">
        <f>simplified!E79/C62</f>
        <v>0.16727272727272727</v>
      </c>
      <c r="F62" s="13">
        <f>simplified!F79/C62</f>
        <v>0</v>
      </c>
      <c r="G62" s="13">
        <f>simplified!G79/C62</f>
        <v>5.4545454545454543E-2</v>
      </c>
      <c r="H62" s="13">
        <f>simplified!H79/C62</f>
        <v>7.2727272727272727E-3</v>
      </c>
      <c r="I62" s="13">
        <f>simplified!I79/C62</f>
        <v>0</v>
      </c>
      <c r="J62" s="13">
        <f>simplified!J79/C62</f>
        <v>6.1818181818181821E-2</v>
      </c>
      <c r="K62" s="9">
        <v>369</v>
      </c>
      <c r="L62" s="13">
        <f>simplified!L79/K62</f>
        <v>0.17615176151761516</v>
      </c>
      <c r="M62" s="13">
        <f>simplified!M79/K62</f>
        <v>0.18699186991869918</v>
      </c>
      <c r="N62" s="13">
        <f>simplified!N79/K62</f>
        <v>0</v>
      </c>
      <c r="O62" s="13">
        <f>simplified!O79/K62</f>
        <v>1.3550135501355014E-2</v>
      </c>
      <c r="P62" s="13">
        <f>simplified!P79/K62</f>
        <v>8.130081300813009E-3</v>
      </c>
      <c r="Q62" s="13">
        <f>simplified!Q79/K62</f>
        <v>0</v>
      </c>
      <c r="R62" s="13">
        <f>simplified!R79/K62</f>
        <v>2.1680216802168022E-2</v>
      </c>
      <c r="S62" s="9">
        <v>514</v>
      </c>
      <c r="T62" s="13">
        <f>simplified!T79/S62</f>
        <v>0.21595330739299612</v>
      </c>
      <c r="U62" s="13">
        <f>simplified!U79/S62</f>
        <v>9.9221789883268477E-2</v>
      </c>
      <c r="V62" s="13">
        <f>simplified!V79/S62</f>
        <v>0</v>
      </c>
      <c r="W62" s="13">
        <f>simplified!W79/S62</f>
        <v>3.5019455252918288E-2</v>
      </c>
      <c r="X62" s="13">
        <f>simplified!X79/S62</f>
        <v>1.3618677042801557E-2</v>
      </c>
      <c r="Y62" s="13">
        <f>simplified!Y79/S62</f>
        <v>0</v>
      </c>
      <c r="Z62" s="13">
        <f>simplified!Z79/S62</f>
        <v>4.8638132295719845E-2</v>
      </c>
      <c r="AA62" s="9">
        <v>524</v>
      </c>
      <c r="AB62" s="13">
        <f>simplified!AB79/AA62</f>
        <v>0.24236641221374045</v>
      </c>
      <c r="AC62" s="13">
        <f>simplified!AC79/AA62</f>
        <v>8.3969465648854963E-2</v>
      </c>
      <c r="AD62" s="13">
        <f>simplified!AD79/AA62</f>
        <v>0</v>
      </c>
      <c r="AE62" s="13">
        <f>simplified!AE79/AA62</f>
        <v>2.4809160305343511E-2</v>
      </c>
      <c r="AF62" s="13">
        <f>simplified!AF79/AA62</f>
        <v>9.5419847328244278E-3</v>
      </c>
      <c r="AG62" s="13">
        <f>simplified!AG79/AA62</f>
        <v>0</v>
      </c>
      <c r="AH62" s="13">
        <f>simplified!AH79/AA62</f>
        <v>3.4351145038167941E-2</v>
      </c>
      <c r="AI62" s="9">
        <v>493</v>
      </c>
      <c r="AJ62" s="13">
        <f>simplified!AJ79/AI62</f>
        <v>0.22515212981744423</v>
      </c>
      <c r="AK62" s="13">
        <f>simplified!AK79/AI62</f>
        <v>0.13995943204868155</v>
      </c>
      <c r="AL62" s="13">
        <f>simplified!AL79/AI62</f>
        <v>0</v>
      </c>
      <c r="AM62" s="13">
        <f>simplified!AM79/AI62</f>
        <v>5.0709939148073022E-2</v>
      </c>
      <c r="AN62" s="13">
        <f>simplified!AN79/AI62</f>
        <v>2.0283975659229209E-2</v>
      </c>
      <c r="AO62" s="13">
        <f>simplified!AO79/AI62</f>
        <v>0</v>
      </c>
      <c r="AP62" s="13">
        <f>simplified!AP79/AI62</f>
        <v>7.099391480730223E-2</v>
      </c>
      <c r="AQ62" s="12">
        <v>435</v>
      </c>
      <c r="AR62" s="13">
        <f>simplified!AR79/AQ62</f>
        <v>0.20229885057471264</v>
      </c>
      <c r="AS62" s="13">
        <f>simplified!AS79/AQ62</f>
        <v>0.11724137931034483</v>
      </c>
      <c r="AT62" s="13">
        <f>simplified!AT79/AQ62</f>
        <v>0</v>
      </c>
      <c r="AU62" s="13">
        <f>simplified!AU79/AQ62</f>
        <v>3.4482758620689655E-2</v>
      </c>
      <c r="AV62" s="13">
        <f>simplified!AV79/AQ62</f>
        <v>1.1494252873563218E-2</v>
      </c>
      <c r="AW62" s="13">
        <f>simplified!AW79/AQ62</f>
        <v>0</v>
      </c>
      <c r="AX62" s="13">
        <f>simplified!AX79/AQ62</f>
        <v>4.5977011494252873E-2</v>
      </c>
      <c r="AY62" s="25">
        <f>AX62-J62</f>
        <v>-1.5841170323928948E-2</v>
      </c>
    </row>
    <row r="63" spans="1:51">
      <c r="A63" s="8">
        <v>175421</v>
      </c>
      <c r="B63" s="3" t="s">
        <v>130</v>
      </c>
      <c r="C63" s="9">
        <v>391</v>
      </c>
      <c r="D63" s="13">
        <f>simplified!D7/percentages!C7</f>
        <v>0.54126213592233008</v>
      </c>
      <c r="E63" s="13">
        <f>simplified!E7/C63</f>
        <v>6.1381074168797956E-2</v>
      </c>
      <c r="F63" s="13">
        <f>simplified!F7/C63</f>
        <v>0</v>
      </c>
      <c r="G63" s="13">
        <f>simplified!G7/C63</f>
        <v>3.0690537084398978E-2</v>
      </c>
      <c r="H63" s="13">
        <f>simplified!H7/C63</f>
        <v>3.0690537084398978E-2</v>
      </c>
      <c r="I63" s="13">
        <f>simplified!I7/C63</f>
        <v>0</v>
      </c>
      <c r="J63" s="13">
        <f>simplified!J7/C63</f>
        <v>6.1381074168797956E-2</v>
      </c>
      <c r="K63" s="9">
        <v>378</v>
      </c>
      <c r="L63" s="13">
        <f>simplified!L7/K63</f>
        <v>0.59259259259259256</v>
      </c>
      <c r="M63" s="13">
        <f>simplified!M7/K63</f>
        <v>5.0264550264550262E-2</v>
      </c>
      <c r="N63" s="13">
        <f>simplified!N7/K63</f>
        <v>0</v>
      </c>
      <c r="O63" s="13">
        <f>simplified!O7/K63</f>
        <v>3.439153439153439E-2</v>
      </c>
      <c r="P63" s="13">
        <f>simplified!P7/K63</f>
        <v>3.1746031746031744E-2</v>
      </c>
      <c r="Q63" s="13">
        <f>simplified!Q7/K63</f>
        <v>7.9365079365079361E-3</v>
      </c>
      <c r="R63" s="13">
        <f>simplified!R7/K63</f>
        <v>7.407407407407407E-2</v>
      </c>
      <c r="S63" s="9">
        <v>412</v>
      </c>
      <c r="T63" s="13">
        <f>simplified!T7/S63</f>
        <v>0.46601941747572817</v>
      </c>
      <c r="U63" s="13">
        <f>simplified!U7/S63</f>
        <v>4.3689320388349516E-2</v>
      </c>
      <c r="V63" s="13">
        <f>simplified!V7/S63</f>
        <v>0</v>
      </c>
      <c r="W63" s="13">
        <f>simplified!W7/S63</f>
        <v>1.2135922330097087E-2</v>
      </c>
      <c r="X63" s="13">
        <f>simplified!X7/S63</f>
        <v>2.6699029126213591E-2</v>
      </c>
      <c r="Y63" s="13">
        <f>simplified!Y7/S63</f>
        <v>4.8543689320388345E-3</v>
      </c>
      <c r="Z63" s="13">
        <f>simplified!Z7/S63</f>
        <v>4.3689320388349516E-2</v>
      </c>
      <c r="AA63" s="9">
        <v>472</v>
      </c>
      <c r="AB63" s="13">
        <f>simplified!AB7/AA63</f>
        <v>0.4576271186440678</v>
      </c>
      <c r="AC63" s="13">
        <f>simplified!AC7/AA63</f>
        <v>2.1186440677966101E-2</v>
      </c>
      <c r="AD63" s="13">
        <f>simplified!AD7/AA63</f>
        <v>0</v>
      </c>
      <c r="AE63" s="13">
        <f>simplified!AE7/AA63</f>
        <v>2.7542372881355932E-2</v>
      </c>
      <c r="AF63" s="13">
        <f>simplified!AF7/AA63</f>
        <v>1.2711864406779662E-2</v>
      </c>
      <c r="AG63" s="13">
        <f>simplified!AG7/AA63</f>
        <v>4.2372881355932203E-3</v>
      </c>
      <c r="AH63" s="13">
        <f>simplified!AH7/AA63</f>
        <v>4.4491525423728813E-2</v>
      </c>
      <c r="AI63" s="9">
        <v>462</v>
      </c>
      <c r="AJ63" s="13">
        <f>simplified!AJ7/AI63</f>
        <v>0.37012987012987014</v>
      </c>
      <c r="AK63" s="13">
        <f>simplified!AK7/AI63</f>
        <v>6.4935064935064929E-2</v>
      </c>
      <c r="AL63" s="13">
        <f>simplified!AL7/AI63</f>
        <v>0</v>
      </c>
      <c r="AM63" s="13">
        <f>simplified!AM7/AI63</f>
        <v>1.0822510822510822E-2</v>
      </c>
      <c r="AN63" s="13">
        <f>simplified!AN7/AI63</f>
        <v>2.5974025974025976E-2</v>
      </c>
      <c r="AO63" s="13">
        <f>simplified!AO7/AI63</f>
        <v>2.1645021645021645E-3</v>
      </c>
      <c r="AP63" s="13">
        <f>simplified!AP7/AI63</f>
        <v>3.896103896103896E-2</v>
      </c>
      <c r="AQ63" s="12">
        <v>498</v>
      </c>
      <c r="AR63" s="13">
        <f>simplified!AR7/AQ63</f>
        <v>0.31927710843373491</v>
      </c>
      <c r="AS63" s="13">
        <f>simplified!AS7/AQ63</f>
        <v>1.8072289156626505E-2</v>
      </c>
      <c r="AT63" s="13">
        <f>simplified!AT7/AQ63</f>
        <v>0</v>
      </c>
      <c r="AU63" s="13">
        <f>simplified!AU7/AQ63</f>
        <v>3.0120481927710843E-2</v>
      </c>
      <c r="AV63" s="13">
        <f>simplified!AV7/AQ63</f>
        <v>8.0321285140562242E-3</v>
      </c>
      <c r="AW63" s="13">
        <f>simplified!AW7/AQ63</f>
        <v>2.008032128514056E-3</v>
      </c>
      <c r="AX63" s="13">
        <f>simplified!AX7/AQ63</f>
        <v>4.0160642570281124E-2</v>
      </c>
      <c r="AY63" s="25">
        <f>AX63-J63</f>
        <v>-2.1220431598516831E-2</v>
      </c>
    </row>
    <row r="64" spans="1:51">
      <c r="A64" s="8">
        <v>155520</v>
      </c>
      <c r="B64" s="3" t="s">
        <v>184</v>
      </c>
      <c r="C64" s="9">
        <v>375</v>
      </c>
      <c r="D64" s="13">
        <f>simplified!D57/percentages!C57</f>
        <v>1.4054054054054055</v>
      </c>
      <c r="E64" s="13">
        <f>simplified!E57/C64</f>
        <v>9.6000000000000002E-2</v>
      </c>
      <c r="F64" s="13">
        <f>simplified!F57/C64</f>
        <v>3.7333333333333336E-2</v>
      </c>
      <c r="G64" s="13">
        <f>simplified!G57/C64</f>
        <v>1.0666666666666666E-2</v>
      </c>
      <c r="H64" s="13">
        <f>simplified!H57/C64</f>
        <v>1.3333333333333334E-2</v>
      </c>
      <c r="I64" s="13">
        <f>simplified!I57/C64</f>
        <v>3.4666666666666665E-2</v>
      </c>
      <c r="J64" s="13">
        <f>simplified!J57/C64</f>
        <v>5.8666666666666666E-2</v>
      </c>
      <c r="K64" s="9">
        <v>300</v>
      </c>
      <c r="L64" s="13">
        <f>simplified!L57/K64</f>
        <v>0.48666666666666669</v>
      </c>
      <c r="M64" s="13">
        <f>simplified!M57/K64</f>
        <v>8.3333333333333329E-2</v>
      </c>
      <c r="N64" s="13">
        <f>simplified!N57/K64</f>
        <v>0.11</v>
      </c>
      <c r="O64" s="13">
        <f>simplified!O57/K64</f>
        <v>1.3333333333333334E-2</v>
      </c>
      <c r="P64" s="13">
        <f>simplified!P57/K64</f>
        <v>1.3333333333333334E-2</v>
      </c>
      <c r="Q64" s="13">
        <f>simplified!Q57/K64</f>
        <v>1.3333333333333334E-2</v>
      </c>
      <c r="R64" s="13">
        <f>simplified!R57/K64</f>
        <v>0.04</v>
      </c>
      <c r="S64" s="9">
        <v>346</v>
      </c>
      <c r="T64" s="13">
        <f>simplified!T57/S64</f>
        <v>0.56358381502890176</v>
      </c>
      <c r="U64" s="13">
        <f>simplified!U57/S64</f>
        <v>8.3815028901734104E-2</v>
      </c>
      <c r="V64" s="13">
        <f>simplified!V57/S64</f>
        <v>0.10115606936416185</v>
      </c>
      <c r="W64" s="13">
        <f>simplified!W57/S64</f>
        <v>5.7803468208092483E-3</v>
      </c>
      <c r="X64" s="13">
        <f>simplified!X57/S64</f>
        <v>8.670520231213872E-3</v>
      </c>
      <c r="Y64" s="13">
        <f>simplified!Y57/S64</f>
        <v>4.046242774566474E-2</v>
      </c>
      <c r="Z64" s="13">
        <f>simplified!Z57/S64</f>
        <v>5.4913294797687862E-2</v>
      </c>
      <c r="AA64" s="9">
        <v>420</v>
      </c>
      <c r="AB64" s="13">
        <f>simplified!AB57/AA64</f>
        <v>0.49285714285714288</v>
      </c>
      <c r="AC64" s="13">
        <f>simplified!AC57/AA64</f>
        <v>8.8095238095238101E-2</v>
      </c>
      <c r="AD64" s="13">
        <f>simplified!AD57/AA64</f>
        <v>0.20952380952380953</v>
      </c>
      <c r="AE64" s="13">
        <f>simplified!AE57/AA64</f>
        <v>9.5238095238095247E-3</v>
      </c>
      <c r="AF64" s="13">
        <f>simplified!AF57/AA64</f>
        <v>1.4285714285714285E-2</v>
      </c>
      <c r="AG64" s="13">
        <f>simplified!AG57/AA64</f>
        <v>2.6190476190476191E-2</v>
      </c>
      <c r="AH64" s="13">
        <f>simplified!AH57/AA64</f>
        <v>0.05</v>
      </c>
      <c r="AI64" s="9">
        <v>402</v>
      </c>
      <c r="AJ64" s="13">
        <f>simplified!AJ57/AI64</f>
        <v>0.34577114427860695</v>
      </c>
      <c r="AK64" s="13">
        <f>simplified!AK57/AI64</f>
        <v>6.7164179104477612E-2</v>
      </c>
      <c r="AL64" s="13">
        <f>simplified!AL57/AI64</f>
        <v>0.36069651741293535</v>
      </c>
      <c r="AM64" s="13">
        <f>simplified!AM57/AI64</f>
        <v>4.9751243781094526E-3</v>
      </c>
      <c r="AN64" s="13">
        <f>simplified!AN57/AI64</f>
        <v>9.9502487562189053E-3</v>
      </c>
      <c r="AO64" s="13">
        <f>simplified!AO57/AI64</f>
        <v>0</v>
      </c>
      <c r="AP64" s="13">
        <f>simplified!AP57/AI64</f>
        <v>1.4925373134328358E-2</v>
      </c>
      <c r="AQ64" s="12">
        <v>501</v>
      </c>
      <c r="AR64" s="13">
        <f>simplified!AR57/AQ64</f>
        <v>0.33932135728542911</v>
      </c>
      <c r="AS64" s="13">
        <f>simplified!AS57/AQ64</f>
        <v>5.1896207584830337E-2</v>
      </c>
      <c r="AT64" s="13">
        <f>simplified!AT57/AQ64</f>
        <v>0.39520958083832336</v>
      </c>
      <c r="AU64" s="13">
        <f>simplified!AU57/AQ64</f>
        <v>3.9920159680638719E-3</v>
      </c>
      <c r="AV64" s="13">
        <f>simplified!AV57/AQ64</f>
        <v>5.9880239520958087E-3</v>
      </c>
      <c r="AW64" s="13">
        <f>simplified!AW57/AQ64</f>
        <v>2.1956087824351298E-2</v>
      </c>
      <c r="AX64" s="13">
        <f>simplified!AX57/AQ64</f>
        <v>3.1936127744510975E-2</v>
      </c>
      <c r="AY64" s="25">
        <f>AX64-J64</f>
        <v>-2.673053892215569E-2</v>
      </c>
    </row>
    <row r="65" spans="1:51">
      <c r="A65" s="8">
        <v>219976</v>
      </c>
      <c r="B65" s="3" t="s">
        <v>180</v>
      </c>
      <c r="C65" s="9">
        <v>468</v>
      </c>
      <c r="D65" s="13">
        <f>simplified!D53/percentages!C53</f>
        <v>0.49541284403669728</v>
      </c>
      <c r="E65" s="13">
        <f>simplified!E53/C65</f>
        <v>0.10683760683760683</v>
      </c>
      <c r="F65" s="13">
        <f>simplified!F53/C65</f>
        <v>0</v>
      </c>
      <c r="G65" s="13">
        <f>simplified!G53/C65</f>
        <v>3.4188034188034191E-2</v>
      </c>
      <c r="H65" s="13">
        <f>simplified!H53/C65</f>
        <v>1.9230769230769232E-2</v>
      </c>
      <c r="I65" s="13">
        <f>simplified!I53/C65</f>
        <v>4.2735042735042739E-3</v>
      </c>
      <c r="J65" s="13">
        <f>simplified!J53/C65</f>
        <v>5.7692307692307696E-2</v>
      </c>
      <c r="K65" s="9">
        <v>533</v>
      </c>
      <c r="L65" s="13">
        <f>simplified!L53/K65</f>
        <v>0.30393996247654786</v>
      </c>
      <c r="M65" s="13">
        <f>simplified!M53/K65</f>
        <v>0.1050656660412758</v>
      </c>
      <c r="N65" s="13">
        <f>simplified!N53/K65</f>
        <v>0</v>
      </c>
      <c r="O65" s="13">
        <f>simplified!O53/K65</f>
        <v>4.878048780487805E-2</v>
      </c>
      <c r="P65" s="13">
        <f>simplified!P53/K65</f>
        <v>2.4390243902439025E-2</v>
      </c>
      <c r="Q65" s="13">
        <f>simplified!Q53/K65</f>
        <v>3.7523452157598499E-3</v>
      </c>
      <c r="R65" s="13">
        <f>simplified!R53/K65</f>
        <v>7.6923076923076927E-2</v>
      </c>
      <c r="S65" s="9">
        <v>490</v>
      </c>
      <c r="T65" s="13">
        <f>simplified!T53/S65</f>
        <v>0.2795918367346939</v>
      </c>
      <c r="U65" s="13">
        <f>simplified!U53/S65</f>
        <v>0.10408163265306122</v>
      </c>
      <c r="V65" s="13">
        <f>simplified!V53/S65</f>
        <v>6.3265306122448975E-2</v>
      </c>
      <c r="W65" s="13">
        <f>simplified!W53/S65</f>
        <v>3.8775510204081633E-2</v>
      </c>
      <c r="X65" s="13">
        <f>simplified!X53/S65</f>
        <v>1.020408163265306E-2</v>
      </c>
      <c r="Y65" s="13">
        <f>simplified!Y53/S65</f>
        <v>2.0408163265306124E-3</v>
      </c>
      <c r="Z65" s="13">
        <f>simplified!Z53/S65</f>
        <v>5.1020408163265307E-2</v>
      </c>
      <c r="AA65" s="9">
        <v>487</v>
      </c>
      <c r="AB65" s="13">
        <f>simplified!AB53/AA65</f>
        <v>0.19507186858316222</v>
      </c>
      <c r="AC65" s="13">
        <f>simplified!AC53/AA65</f>
        <v>9.034907597535935E-2</v>
      </c>
      <c r="AD65" s="13">
        <f>simplified!AD53/AA65</f>
        <v>5.5441478439425054E-2</v>
      </c>
      <c r="AE65" s="13">
        <f>simplified!AE53/AA65</f>
        <v>4.5174537987679675E-2</v>
      </c>
      <c r="AF65" s="13">
        <f>simplified!AF53/AA65</f>
        <v>2.2587268993839837E-2</v>
      </c>
      <c r="AG65" s="13">
        <f>simplified!AG53/AA65</f>
        <v>4.1067761806981521E-3</v>
      </c>
      <c r="AH65" s="13">
        <f>simplified!AH53/AA65</f>
        <v>7.1868583162217656E-2</v>
      </c>
      <c r="AI65" s="9">
        <v>570</v>
      </c>
      <c r="AJ65" s="13">
        <f>simplified!AJ53/AI65</f>
        <v>0.21929824561403508</v>
      </c>
      <c r="AK65" s="13">
        <f>simplified!AK53/AI65</f>
        <v>8.4210526315789472E-2</v>
      </c>
      <c r="AL65" s="13">
        <f>simplified!AL53/AI65</f>
        <v>9.2982456140350875E-2</v>
      </c>
      <c r="AM65" s="13">
        <f>simplified!AM53/AI65</f>
        <v>3.8596491228070177E-2</v>
      </c>
      <c r="AN65" s="13">
        <f>simplified!AN53/AI65</f>
        <v>1.2280701754385965E-2</v>
      </c>
      <c r="AO65" s="13">
        <f>simplified!AO53/AI65</f>
        <v>0</v>
      </c>
      <c r="AP65" s="13">
        <f>simplified!AP53/AI65</f>
        <v>5.0877192982456139E-2</v>
      </c>
      <c r="AQ65" s="12">
        <v>631</v>
      </c>
      <c r="AR65" s="13">
        <f>simplified!AR53/AQ65</f>
        <v>0.17908082408874801</v>
      </c>
      <c r="AS65" s="13">
        <f>simplified!AS53/AQ65</f>
        <v>8.2408874801901746E-2</v>
      </c>
      <c r="AT65" s="13">
        <f>simplified!AT53/AQ65</f>
        <v>9.9841521394611721E-2</v>
      </c>
      <c r="AU65" s="13">
        <f>simplified!AU53/AQ65</f>
        <v>3.1695721077654518E-2</v>
      </c>
      <c r="AV65" s="13">
        <f>simplified!AV53/AQ65</f>
        <v>1.9017432646592711E-2</v>
      </c>
      <c r="AW65" s="13">
        <f>simplified!AW53/AQ65</f>
        <v>4.7543581616481777E-3</v>
      </c>
      <c r="AX65" s="13">
        <f>simplified!AX53/AQ65</f>
        <v>5.5467511885895403E-2</v>
      </c>
      <c r="AY65" s="25">
        <f>AX65-J65</f>
        <v>-2.2247958064122927E-3</v>
      </c>
    </row>
    <row r="66" spans="1:51">
      <c r="A66" s="8">
        <v>153250</v>
      </c>
      <c r="B66" s="3" t="s">
        <v>151</v>
      </c>
      <c r="C66" s="9">
        <v>295</v>
      </c>
      <c r="D66" s="13">
        <f>simplified!D26/percentages!C26</f>
        <v>0.14117647058823529</v>
      </c>
      <c r="E66" s="13">
        <f>simplified!E26/C66</f>
        <v>0.23050847457627119</v>
      </c>
      <c r="F66" s="13">
        <f>simplified!F26/C66</f>
        <v>0</v>
      </c>
      <c r="G66" s="13">
        <f>simplified!G26/C66</f>
        <v>2.7118644067796609E-2</v>
      </c>
      <c r="H66" s="13">
        <f>simplified!H26/C66</f>
        <v>2.0338983050847456E-2</v>
      </c>
      <c r="I66" s="13">
        <f>simplified!I26/C66</f>
        <v>1.0169491525423728E-2</v>
      </c>
      <c r="J66" s="13">
        <f>simplified!J26/C66</f>
        <v>5.7627118644067797E-2</v>
      </c>
      <c r="K66" s="9">
        <v>233</v>
      </c>
      <c r="L66" s="13">
        <f>simplified!L26/K66</f>
        <v>0.16738197424892703</v>
      </c>
      <c r="M66" s="13">
        <f>simplified!M26/K66</f>
        <v>0.20600858369098712</v>
      </c>
      <c r="N66" s="13">
        <f>simplified!N26/K66</f>
        <v>0</v>
      </c>
      <c r="O66" s="13">
        <f>simplified!O26/K66</f>
        <v>4.2918454935622317E-2</v>
      </c>
      <c r="P66" s="13">
        <f>simplified!P26/K66</f>
        <v>2.575107296137339E-2</v>
      </c>
      <c r="Q66" s="13">
        <f>simplified!Q26/K66</f>
        <v>4.2918454935622317E-3</v>
      </c>
      <c r="R66" s="13">
        <f>simplified!R26/K66</f>
        <v>7.2961373390557943E-2</v>
      </c>
      <c r="S66" s="9">
        <v>288</v>
      </c>
      <c r="T66" s="13">
        <f>simplified!T26/S66</f>
        <v>0.24652777777777779</v>
      </c>
      <c r="U66" s="13">
        <f>simplified!U26/S66</f>
        <v>0.1111111111111111</v>
      </c>
      <c r="V66" s="13">
        <f>simplified!V26/S66</f>
        <v>3.4722222222222224E-2</v>
      </c>
      <c r="W66" s="13">
        <f>simplified!W26/S66</f>
        <v>4.5138888888888888E-2</v>
      </c>
      <c r="X66" s="13">
        <f>simplified!X26/S66</f>
        <v>2.7777777777777776E-2</v>
      </c>
      <c r="Y66" s="13">
        <f>simplified!Y26/S66</f>
        <v>6.9444444444444441E-3</v>
      </c>
      <c r="Z66" s="13">
        <f>simplified!Z26/S66</f>
        <v>7.9861111111111105E-2</v>
      </c>
      <c r="AA66" s="9">
        <v>308</v>
      </c>
      <c r="AB66" s="13">
        <f>simplified!AB26/AA66</f>
        <v>0.20779220779220781</v>
      </c>
      <c r="AC66" s="13">
        <f>simplified!AC26/AA66</f>
        <v>0.20779220779220781</v>
      </c>
      <c r="AD66" s="13">
        <f>simplified!AD26/AA66</f>
        <v>3.2467532467532464E-2</v>
      </c>
      <c r="AE66" s="13">
        <f>simplified!AE26/AA66</f>
        <v>4.8701298701298704E-2</v>
      </c>
      <c r="AF66" s="13">
        <f>simplified!AF26/AA66</f>
        <v>1.6233766233766232E-2</v>
      </c>
      <c r="AG66" s="13">
        <f>simplified!AG26/AA66</f>
        <v>0</v>
      </c>
      <c r="AH66" s="13">
        <f>simplified!AH26/AA66</f>
        <v>6.4935064935064929E-2</v>
      </c>
      <c r="AI66" s="9">
        <v>316</v>
      </c>
      <c r="AJ66" s="13">
        <f>simplified!AJ26/AI66</f>
        <v>0.14556962025316456</v>
      </c>
      <c r="AK66" s="13">
        <f>simplified!AK26/AI66</f>
        <v>0.18037974683544303</v>
      </c>
      <c r="AL66" s="13">
        <f>simplified!AL26/AI66</f>
        <v>6.0126582278481014E-2</v>
      </c>
      <c r="AM66" s="13">
        <f>simplified!AM26/AI66</f>
        <v>2.5316455696202531E-2</v>
      </c>
      <c r="AN66" s="13">
        <f>simplified!AN26/AI66</f>
        <v>2.2151898734177215E-2</v>
      </c>
      <c r="AO66" s="13">
        <f>simplified!AO26/AI66</f>
        <v>3.1645569620253164E-3</v>
      </c>
      <c r="AP66" s="13">
        <f>simplified!AP26/AI66</f>
        <v>5.0632911392405063E-2</v>
      </c>
      <c r="AQ66" s="12">
        <v>339</v>
      </c>
      <c r="AR66" s="13">
        <f>simplified!AR26/AQ66</f>
        <v>0.18584070796460178</v>
      </c>
      <c r="AS66" s="13">
        <f>simplified!AS26/AQ66</f>
        <v>0.1887905604719764</v>
      </c>
      <c r="AT66" s="13">
        <f>simplified!AT26/AQ66</f>
        <v>5.3097345132743362E-2</v>
      </c>
      <c r="AU66" s="13">
        <f>simplified!AU26/AQ66</f>
        <v>1.1799410029498525E-2</v>
      </c>
      <c r="AV66" s="13">
        <f>simplified!AV26/AQ66</f>
        <v>8.8495575221238937E-3</v>
      </c>
      <c r="AW66" s="13">
        <f>simplified!AW26/AQ66</f>
        <v>0</v>
      </c>
      <c r="AX66" s="13">
        <f>simplified!AX26/AQ66</f>
        <v>2.0648967551622419E-2</v>
      </c>
      <c r="AY66" s="25">
        <f>AX66-J66</f>
        <v>-3.6978151092445379E-2</v>
      </c>
    </row>
    <row r="67" spans="1:51">
      <c r="A67" s="8">
        <v>178244</v>
      </c>
      <c r="B67" s="3" t="s">
        <v>478</v>
      </c>
      <c r="C67" s="9">
        <v>230</v>
      </c>
      <c r="D67" s="13">
        <f>simplified!D101/percentages!C101</f>
        <v>0.15776081424936386</v>
      </c>
      <c r="E67" s="13">
        <f>simplified!E101/C67</f>
        <v>0.27826086956521739</v>
      </c>
      <c r="F67" s="13">
        <f>simplified!F101/C67</f>
        <v>1.3043478260869565E-2</v>
      </c>
      <c r="G67" s="13">
        <f>simplified!G101/C67</f>
        <v>1.3043478260869565E-2</v>
      </c>
      <c r="H67" s="13">
        <f>simplified!H101/C67</f>
        <v>8.6956521739130436E-3</v>
      </c>
      <c r="I67" s="13">
        <f>simplified!I101/C67</f>
        <v>3.4782608695652174E-2</v>
      </c>
      <c r="J67" s="13">
        <f>simplified!J101/C67</f>
        <v>5.6521739130434782E-2</v>
      </c>
      <c r="K67" s="9">
        <v>332</v>
      </c>
      <c r="L67" s="13">
        <f>simplified!L101/K67</f>
        <v>0.31325301204819278</v>
      </c>
      <c r="M67" s="13">
        <f>simplified!M101/K67</f>
        <v>0.30421686746987953</v>
      </c>
      <c r="N67" s="13">
        <f>simplified!N101/K67</f>
        <v>6.024096385542169E-3</v>
      </c>
      <c r="O67" s="13">
        <f>simplified!O101/K67</f>
        <v>2.1084337349397589E-2</v>
      </c>
      <c r="P67" s="13">
        <f>simplified!P101/K67</f>
        <v>6.024096385542169E-3</v>
      </c>
      <c r="Q67" s="13">
        <f>simplified!Q101/K67</f>
        <v>1.2048192771084338E-2</v>
      </c>
      <c r="R67" s="13">
        <f>simplified!R101/K67</f>
        <v>3.9156626506024098E-2</v>
      </c>
      <c r="S67" s="9">
        <v>336</v>
      </c>
      <c r="T67" s="13">
        <f>simplified!T101/S67</f>
        <v>0.22321428571428573</v>
      </c>
      <c r="U67" s="13">
        <f>simplified!U101/S67</f>
        <v>0.33333333333333331</v>
      </c>
      <c r="V67" s="13">
        <f>simplified!V101/S67</f>
        <v>5.9523809523809521E-3</v>
      </c>
      <c r="W67" s="13">
        <f>simplified!W101/S67</f>
        <v>2.0833333333333332E-2</v>
      </c>
      <c r="X67" s="13">
        <f>simplified!X101/S67</f>
        <v>8.9285714285714281E-3</v>
      </c>
      <c r="Y67" s="13">
        <f>simplified!Y101/S67</f>
        <v>5.9523809523809521E-3</v>
      </c>
      <c r="Z67" s="13">
        <f>simplified!Z101/S67</f>
        <v>3.5714285714285712E-2</v>
      </c>
      <c r="AA67" s="9">
        <v>365</v>
      </c>
      <c r="AB67" s="13">
        <f>simplified!AB101/AA67</f>
        <v>0.22739726027397261</v>
      </c>
      <c r="AC67" s="13">
        <f>simplified!AC101/AA67</f>
        <v>0.34520547945205482</v>
      </c>
      <c r="AD67" s="13">
        <f>simplified!AD101/AA67</f>
        <v>0</v>
      </c>
      <c r="AE67" s="13">
        <f>simplified!AE101/AA67</f>
        <v>1.643835616438356E-2</v>
      </c>
      <c r="AF67" s="13">
        <f>simplified!AF101/AA67</f>
        <v>1.643835616438356E-2</v>
      </c>
      <c r="AG67" s="13">
        <f>simplified!AG101/AA67</f>
        <v>1.3698630136986301E-2</v>
      </c>
      <c r="AH67" s="13">
        <f>simplified!AH101/AA67</f>
        <v>4.6575342465753428E-2</v>
      </c>
      <c r="AI67" s="9">
        <v>403</v>
      </c>
      <c r="AJ67" s="13">
        <f>simplified!AJ101/AI67</f>
        <v>0.20099255583126552</v>
      </c>
      <c r="AK67" s="13">
        <f>simplified!AK101/AI67</f>
        <v>0.39454094292803971</v>
      </c>
      <c r="AL67" s="13">
        <f>simplified!AL101/AI67</f>
        <v>0</v>
      </c>
      <c r="AM67" s="13">
        <f>simplified!AM101/AI67</f>
        <v>2.2332506203473945E-2</v>
      </c>
      <c r="AN67" s="13">
        <f>simplified!AN101/AI67</f>
        <v>7.4441687344913151E-3</v>
      </c>
      <c r="AO67" s="13">
        <f>simplified!AO101/AI67</f>
        <v>1.2406947890818859E-2</v>
      </c>
      <c r="AP67" s="13">
        <f>simplified!AP101/AI67</f>
        <v>4.2183622828784122E-2</v>
      </c>
      <c r="AQ67" s="12">
        <v>420</v>
      </c>
      <c r="AR67" s="13">
        <f>simplified!AR101/AQ67</f>
        <v>0.20476190476190476</v>
      </c>
      <c r="AS67" s="13">
        <f>simplified!AS101/AQ67</f>
        <v>0.3</v>
      </c>
      <c r="AT67" s="13">
        <f>simplified!AT101/AQ67</f>
        <v>0</v>
      </c>
      <c r="AU67" s="13">
        <f>simplified!AU101/AQ67</f>
        <v>1.6666666666666666E-2</v>
      </c>
      <c r="AV67" s="13">
        <f>simplified!AV101/AQ67</f>
        <v>7.1428571428571426E-3</v>
      </c>
      <c r="AW67" s="13">
        <f>simplified!AW101/AQ67</f>
        <v>1.4285714285714285E-2</v>
      </c>
      <c r="AX67" s="13">
        <f>simplified!AX101/AQ67</f>
        <v>3.8095238095238099E-2</v>
      </c>
      <c r="AY67" s="25">
        <f>AX67-J67</f>
        <v>-1.8426501035196684E-2</v>
      </c>
    </row>
    <row r="68" spans="1:51">
      <c r="A68" s="8">
        <v>204194</v>
      </c>
      <c r="B68" s="3" t="s">
        <v>189</v>
      </c>
      <c r="C68" s="9">
        <v>489</v>
      </c>
      <c r="D68" s="13">
        <f>simplified!D61/percentages!C61</f>
        <v>1.1319999999999999</v>
      </c>
      <c r="E68" s="13">
        <f>simplified!E61/C68</f>
        <v>0.1329243353783231</v>
      </c>
      <c r="F68" s="13">
        <f>simplified!F61/C68</f>
        <v>0</v>
      </c>
      <c r="G68" s="13">
        <f>simplified!G61/C68</f>
        <v>8.1799591002044997E-3</v>
      </c>
      <c r="H68" s="13">
        <f>simplified!H61/C68</f>
        <v>1.2269938650306749E-2</v>
      </c>
      <c r="I68" s="13">
        <f>simplified!I61/C68</f>
        <v>3.4764826175869123E-2</v>
      </c>
      <c r="J68" s="13">
        <f>simplified!J61/C68</f>
        <v>5.5214723926380369E-2</v>
      </c>
      <c r="K68" s="9">
        <v>533</v>
      </c>
      <c r="L68" s="13">
        <f>simplified!L61/K68</f>
        <v>0.57598499061913699</v>
      </c>
      <c r="M68" s="13">
        <f>simplified!M61/K68</f>
        <v>9.193245778611632E-2</v>
      </c>
      <c r="N68" s="13">
        <f>simplified!N61/K68</f>
        <v>0</v>
      </c>
      <c r="O68" s="13">
        <f>simplified!O61/K68</f>
        <v>1.125703564727955E-2</v>
      </c>
      <c r="P68" s="13">
        <f>simplified!P61/K68</f>
        <v>9.3808630393996256E-3</v>
      </c>
      <c r="Q68" s="13">
        <f>simplified!Q61/K68</f>
        <v>4.3151969981238276E-2</v>
      </c>
      <c r="R68" s="13">
        <f>simplified!R61/K68</f>
        <v>6.3789868667917443E-2</v>
      </c>
      <c r="S68" s="9">
        <v>575</v>
      </c>
      <c r="T68" s="13">
        <f>simplified!T61/S68</f>
        <v>0.56521739130434778</v>
      </c>
      <c r="U68" s="13">
        <f>simplified!U61/S68</f>
        <v>9.0434782608695655E-2</v>
      </c>
      <c r="V68" s="13">
        <f>simplified!V61/S68</f>
        <v>0</v>
      </c>
      <c r="W68" s="13">
        <f>simplified!W61/S68</f>
        <v>1.7391304347826087E-2</v>
      </c>
      <c r="X68" s="13">
        <f>simplified!X61/S68</f>
        <v>1.391304347826087E-2</v>
      </c>
      <c r="Y68" s="13">
        <f>simplified!Y61/S68</f>
        <v>2.0869565217391306E-2</v>
      </c>
      <c r="Z68" s="13">
        <f>simplified!Z61/S68</f>
        <v>5.2173913043478258E-2</v>
      </c>
      <c r="AA68" s="9">
        <v>549</v>
      </c>
      <c r="AB68" s="13">
        <f>simplified!AB61/AA68</f>
        <v>0.46083788706739526</v>
      </c>
      <c r="AC68" s="13">
        <f>simplified!AC61/AA68</f>
        <v>0.10746812386156648</v>
      </c>
      <c r="AD68" s="13">
        <f>simplified!AD61/AA68</f>
        <v>4.1894353369763208E-2</v>
      </c>
      <c r="AE68" s="13">
        <f>simplified!AE61/AA68</f>
        <v>1.4571948998178506E-2</v>
      </c>
      <c r="AF68" s="13">
        <f>simplified!AF61/AA68</f>
        <v>1.092896174863388E-2</v>
      </c>
      <c r="AG68" s="13">
        <f>simplified!AG61/AA68</f>
        <v>2.7322404371584699E-2</v>
      </c>
      <c r="AH68" s="13">
        <f>simplified!AH61/AA68</f>
        <v>5.2823315118397086E-2</v>
      </c>
      <c r="AI68" s="9">
        <v>715</v>
      </c>
      <c r="AJ68" s="13">
        <f>simplified!AJ61/AI68</f>
        <v>0.57062937062937058</v>
      </c>
      <c r="AK68" s="13">
        <f>simplified!AK61/AI68</f>
        <v>7.2727272727272724E-2</v>
      </c>
      <c r="AL68" s="13">
        <f>simplified!AL61/AI68</f>
        <v>3.6363636363636362E-2</v>
      </c>
      <c r="AM68" s="13">
        <f>simplified!AM61/AI68</f>
        <v>8.3916083916083916E-3</v>
      </c>
      <c r="AN68" s="13">
        <f>simplified!AN61/AI68</f>
        <v>5.5944055944055944E-3</v>
      </c>
      <c r="AO68" s="13">
        <f>simplified!AO61/AI68</f>
        <v>1.1188811188811189E-2</v>
      </c>
      <c r="AP68" s="13">
        <f>simplified!AP61/AI68</f>
        <v>2.5174825174825177E-2</v>
      </c>
      <c r="AQ68" s="12">
        <v>528</v>
      </c>
      <c r="AR68" s="13">
        <f>simplified!AR61/AQ68</f>
        <v>0.38257575757575757</v>
      </c>
      <c r="AS68" s="13">
        <f>simplified!AS61/AQ68</f>
        <v>0.125</v>
      </c>
      <c r="AT68" s="13">
        <f>simplified!AT61/AQ68</f>
        <v>3.9772727272727272E-2</v>
      </c>
      <c r="AU68" s="13">
        <f>simplified!AU61/AQ68</f>
        <v>1.5151515151515152E-2</v>
      </c>
      <c r="AV68" s="13">
        <f>simplified!AV61/AQ68</f>
        <v>9.46969696969697E-3</v>
      </c>
      <c r="AW68" s="13">
        <f>simplified!AW61/AQ68</f>
        <v>2.6515151515151516E-2</v>
      </c>
      <c r="AX68" s="13">
        <f>simplified!AX61/AQ68</f>
        <v>5.113636363636364E-2</v>
      </c>
      <c r="AY68" s="25">
        <f>AX68-J68</f>
        <v>-4.078360290016729E-3</v>
      </c>
    </row>
    <row r="69" spans="1:51">
      <c r="A69" s="8">
        <v>136330</v>
      </c>
      <c r="B69" s="3" t="s">
        <v>202</v>
      </c>
      <c r="C69" s="9">
        <v>530</v>
      </c>
      <c r="D69" s="13">
        <f>simplified!D74/percentages!C74</f>
        <v>0.87931034482758619</v>
      </c>
      <c r="E69" s="13">
        <f>simplified!E74/C69</f>
        <v>6.6037735849056603E-2</v>
      </c>
      <c r="F69" s="13">
        <f>simplified!F74/C69</f>
        <v>0</v>
      </c>
      <c r="G69" s="13">
        <f>simplified!G74/C69</f>
        <v>5.6603773584905656E-3</v>
      </c>
      <c r="H69" s="13">
        <f>simplified!H74/C69</f>
        <v>9.433962264150943E-3</v>
      </c>
      <c r="I69" s="13">
        <f>simplified!I74/C69</f>
        <v>3.962264150943396E-2</v>
      </c>
      <c r="J69" s="13">
        <f>simplified!J74/C69</f>
        <v>5.4716981132075473E-2</v>
      </c>
      <c r="K69" s="9">
        <v>541</v>
      </c>
      <c r="L69" s="13">
        <f>simplified!L74/K69</f>
        <v>0.42144177449168208</v>
      </c>
      <c r="M69" s="13">
        <f>simplified!M74/K69</f>
        <v>7.9482439926062853E-2</v>
      </c>
      <c r="N69" s="13">
        <f>simplified!N74/K69</f>
        <v>0</v>
      </c>
      <c r="O69" s="13">
        <f>simplified!O74/K69</f>
        <v>2.0332717190388171E-2</v>
      </c>
      <c r="P69" s="13">
        <f>simplified!P74/K69</f>
        <v>1.1090573012939002E-2</v>
      </c>
      <c r="Q69" s="13">
        <f>simplified!Q74/K69</f>
        <v>3.512014787430684E-2</v>
      </c>
      <c r="R69" s="13">
        <f>simplified!R74/K69</f>
        <v>6.6543438077634007E-2</v>
      </c>
      <c r="S69" s="9">
        <v>498</v>
      </c>
      <c r="T69" s="13">
        <f>simplified!T74/S69</f>
        <v>0.47791164658634538</v>
      </c>
      <c r="U69" s="13">
        <f>simplified!U74/S69</f>
        <v>5.8232931726907633E-2</v>
      </c>
      <c r="V69" s="13">
        <f>simplified!V74/S69</f>
        <v>4.4176706827309238E-2</v>
      </c>
      <c r="W69" s="13">
        <f>simplified!W74/S69</f>
        <v>1.8072289156626505E-2</v>
      </c>
      <c r="X69" s="13">
        <f>simplified!X74/S69</f>
        <v>1.4056224899598393E-2</v>
      </c>
      <c r="Y69" s="13">
        <f>simplified!Y74/S69</f>
        <v>1.8072289156626505E-2</v>
      </c>
      <c r="Z69" s="13">
        <f>simplified!Z74/S69</f>
        <v>5.0200803212851405E-2</v>
      </c>
      <c r="AA69" s="9">
        <v>468</v>
      </c>
      <c r="AB69" s="13">
        <f>simplified!AB74/AA69</f>
        <v>0.3888888888888889</v>
      </c>
      <c r="AC69" s="13">
        <f>simplified!AC74/AA69</f>
        <v>5.128205128205128E-2</v>
      </c>
      <c r="AD69" s="13">
        <f>simplified!AD74/AA69</f>
        <v>4.2735042735042736E-2</v>
      </c>
      <c r="AE69" s="13">
        <f>simplified!AE74/AA69</f>
        <v>1.7094017094017096E-2</v>
      </c>
      <c r="AF69" s="13">
        <f>simplified!AF74/AA69</f>
        <v>1.7094017094017096E-2</v>
      </c>
      <c r="AG69" s="13">
        <f>simplified!AG74/AA69</f>
        <v>4.2735042735042739E-3</v>
      </c>
      <c r="AH69" s="13">
        <f>simplified!AH74/AA69</f>
        <v>3.8461538461538464E-2</v>
      </c>
      <c r="AI69" s="9">
        <v>513</v>
      </c>
      <c r="AJ69" s="13">
        <f>simplified!AJ74/AI69</f>
        <v>0.36062378167641324</v>
      </c>
      <c r="AK69" s="13">
        <f>simplified!AK74/AI69</f>
        <v>5.4580896686159841E-2</v>
      </c>
      <c r="AL69" s="13">
        <f>simplified!AL74/AI69</f>
        <v>9.9415204678362568E-2</v>
      </c>
      <c r="AM69" s="13">
        <f>simplified!AM74/AI69</f>
        <v>1.9493177387914229E-2</v>
      </c>
      <c r="AN69" s="13">
        <f>simplified!AN74/AI69</f>
        <v>7.7972709551656916E-3</v>
      </c>
      <c r="AO69" s="13">
        <f>simplified!AO74/AI69</f>
        <v>1.1695906432748537E-2</v>
      </c>
      <c r="AP69" s="13">
        <f>simplified!AP74/AI69</f>
        <v>3.8986354775828458E-2</v>
      </c>
      <c r="AQ69" s="12">
        <v>492</v>
      </c>
      <c r="AR69" s="13">
        <f>simplified!AR74/AQ69</f>
        <v>0.31097560975609756</v>
      </c>
      <c r="AS69" s="13">
        <f>simplified!AS74/AQ69</f>
        <v>5.2845528455284556E-2</v>
      </c>
      <c r="AT69" s="13">
        <f>simplified!AT74/AQ69</f>
        <v>9.959349593495935E-2</v>
      </c>
      <c r="AU69" s="13">
        <f>simplified!AU74/AQ69</f>
        <v>2.2357723577235773E-2</v>
      </c>
      <c r="AV69" s="13">
        <f>simplified!AV74/AQ69</f>
        <v>1.4227642276422764E-2</v>
      </c>
      <c r="AW69" s="13">
        <f>simplified!AW74/AQ69</f>
        <v>6.0975609756097563E-3</v>
      </c>
      <c r="AX69" s="13">
        <f>simplified!AX74/AQ69</f>
        <v>4.2682926829268296E-2</v>
      </c>
      <c r="AY69" s="25">
        <f>AX69-J69</f>
        <v>-1.2034054302807178E-2</v>
      </c>
    </row>
    <row r="70" spans="1:51">
      <c r="A70" s="8">
        <v>194161</v>
      </c>
      <c r="B70" s="3" t="s">
        <v>196</v>
      </c>
      <c r="C70" s="9">
        <v>481</v>
      </c>
      <c r="D70" s="13">
        <f>simplified!D68/percentages!C68</f>
        <v>0.4948875255623722</v>
      </c>
      <c r="E70" s="13">
        <f>simplified!E68/C70</f>
        <v>6.6528066528066532E-2</v>
      </c>
      <c r="F70" s="13">
        <f>simplified!F68/C70</f>
        <v>0</v>
      </c>
      <c r="G70" s="13">
        <f>simplified!G68/C70</f>
        <v>1.2474012474012475E-2</v>
      </c>
      <c r="H70" s="13">
        <f>simplified!H68/C70</f>
        <v>1.0395010395010396E-2</v>
      </c>
      <c r="I70" s="13">
        <f>simplified!I68/C70</f>
        <v>3.1185031185031187E-2</v>
      </c>
      <c r="J70" s="13">
        <f>simplified!J68/C70</f>
        <v>5.4054054054054057E-2</v>
      </c>
      <c r="K70" s="9">
        <v>473</v>
      </c>
      <c r="L70" s="13">
        <f>simplified!L68/K70</f>
        <v>0.42706131078224102</v>
      </c>
      <c r="M70" s="13">
        <f>simplified!M68/K70</f>
        <v>8.8794926004228336E-2</v>
      </c>
      <c r="N70" s="13">
        <f>simplified!N68/K70</f>
        <v>0</v>
      </c>
      <c r="O70" s="13">
        <f>simplified!O68/K70</f>
        <v>1.9027484143763214E-2</v>
      </c>
      <c r="P70" s="13">
        <f>simplified!P68/K70</f>
        <v>8.4566596194503175E-3</v>
      </c>
      <c r="Q70" s="13">
        <f>simplified!Q68/K70</f>
        <v>5.2854122621564484E-2</v>
      </c>
      <c r="R70" s="13">
        <f>simplified!R68/K70</f>
        <v>8.0338266384778007E-2</v>
      </c>
      <c r="S70" s="9">
        <v>516</v>
      </c>
      <c r="T70" s="13">
        <f>simplified!T68/S70</f>
        <v>0.54069767441860461</v>
      </c>
      <c r="U70" s="13">
        <f>simplified!U68/S70</f>
        <v>5.4263565891472867E-2</v>
      </c>
      <c r="V70" s="13">
        <f>simplified!V68/S70</f>
        <v>0</v>
      </c>
      <c r="W70" s="13">
        <f>simplified!W68/S70</f>
        <v>1.1627906976744186E-2</v>
      </c>
      <c r="X70" s="13">
        <f>simplified!X68/S70</f>
        <v>5.8139534883720929E-3</v>
      </c>
      <c r="Y70" s="13">
        <f>simplified!Y68/S70</f>
        <v>4.0697674418604654E-2</v>
      </c>
      <c r="Z70" s="13">
        <f>simplified!Z68/S70</f>
        <v>5.8139534883720929E-2</v>
      </c>
      <c r="AA70" s="9">
        <v>485</v>
      </c>
      <c r="AB70" s="13">
        <f>simplified!AB68/AA70</f>
        <v>0.54432989690721645</v>
      </c>
      <c r="AC70" s="13">
        <f>simplified!AC68/AA70</f>
        <v>5.1546391752577317E-2</v>
      </c>
      <c r="AD70" s="13">
        <f>simplified!AD68/AA70</f>
        <v>0</v>
      </c>
      <c r="AE70" s="13">
        <f>simplified!AE68/AA70</f>
        <v>1.6494845360824743E-2</v>
      </c>
      <c r="AF70" s="13">
        <f>simplified!AF68/AA70</f>
        <v>6.1855670103092781E-3</v>
      </c>
      <c r="AG70" s="13">
        <f>simplified!AG68/AA70</f>
        <v>1.443298969072165E-2</v>
      </c>
      <c r="AH70" s="13">
        <f>simplified!AH68/AA70</f>
        <v>3.711340206185567E-2</v>
      </c>
      <c r="AI70" s="9">
        <v>430</v>
      </c>
      <c r="AJ70" s="13">
        <f>simplified!AJ68/AI70</f>
        <v>0.46511627906976744</v>
      </c>
      <c r="AK70" s="13">
        <f>simplified!AK68/AI70</f>
        <v>6.0465116279069767E-2</v>
      </c>
      <c r="AL70" s="13">
        <f>simplified!AL68/AI70</f>
        <v>0</v>
      </c>
      <c r="AM70" s="13">
        <f>simplified!AM68/AI70</f>
        <v>1.3953488372093023E-2</v>
      </c>
      <c r="AN70" s="13">
        <f>simplified!AN68/AI70</f>
        <v>1.1627906976744186E-2</v>
      </c>
      <c r="AO70" s="13">
        <f>simplified!AO68/AI70</f>
        <v>1.3953488372093023E-2</v>
      </c>
      <c r="AP70" s="13">
        <f>simplified!AP68/AI70</f>
        <v>3.9534883720930232E-2</v>
      </c>
      <c r="AQ70" s="12">
        <v>421</v>
      </c>
      <c r="AR70" s="13">
        <f>simplified!AR68/AQ70</f>
        <v>0.39667458432304037</v>
      </c>
      <c r="AS70" s="13">
        <f>simplified!AS68/AQ70</f>
        <v>5.7007125890736345E-2</v>
      </c>
      <c r="AT70" s="13">
        <f>simplified!AT68/AQ70</f>
        <v>5.4631828978622329E-2</v>
      </c>
      <c r="AU70" s="13">
        <f>simplified!AU68/AQ70</f>
        <v>2.8503562945368172E-2</v>
      </c>
      <c r="AV70" s="13">
        <f>simplified!AV68/AQ70</f>
        <v>2.3752969121140144E-3</v>
      </c>
      <c r="AW70" s="13">
        <f>simplified!AW68/AQ70</f>
        <v>0</v>
      </c>
      <c r="AX70" s="13">
        <f>simplified!AX68/AQ70</f>
        <v>3.0878859857482184E-2</v>
      </c>
      <c r="AY70" s="25">
        <f>AX70-J70</f>
        <v>-2.3175194196571873E-2</v>
      </c>
    </row>
    <row r="71" spans="1:51">
      <c r="A71" s="8">
        <v>212133</v>
      </c>
      <c r="B71" s="3" t="s">
        <v>155</v>
      </c>
      <c r="C71" s="9">
        <v>632</v>
      </c>
      <c r="D71" s="13">
        <f>simplified!D30/percentages!C30</f>
        <v>0.88782051282051277</v>
      </c>
      <c r="E71" s="13">
        <f>simplified!E30/C71</f>
        <v>8.0696202531645569E-2</v>
      </c>
      <c r="F71" s="13">
        <f>simplified!F30/C71</f>
        <v>5.2215189873417722E-2</v>
      </c>
      <c r="G71" s="13">
        <f>simplified!G30/C71</f>
        <v>3.6392405063291139E-2</v>
      </c>
      <c r="H71" s="13">
        <f>simplified!H30/C71</f>
        <v>1.1075949367088608E-2</v>
      </c>
      <c r="I71" s="13">
        <f>simplified!I30/C71</f>
        <v>6.3291139240506328E-3</v>
      </c>
      <c r="J71" s="13">
        <f>simplified!J30/C71</f>
        <v>5.3797468354430382E-2</v>
      </c>
      <c r="K71" s="9">
        <v>539</v>
      </c>
      <c r="L71" s="13">
        <f>simplified!L30/K71</f>
        <v>0.38218923933209648</v>
      </c>
      <c r="M71" s="13">
        <f>simplified!M30/K71</f>
        <v>9.2764378478664186E-2</v>
      </c>
      <c r="N71" s="13">
        <f>simplified!N30/K71</f>
        <v>0.10204081632653061</v>
      </c>
      <c r="O71" s="13">
        <f>simplified!O30/K71</f>
        <v>4.6382189239332093E-2</v>
      </c>
      <c r="P71" s="13">
        <f>simplified!P30/K71</f>
        <v>1.4842300556586271E-2</v>
      </c>
      <c r="Q71" s="13">
        <f>simplified!Q30/K71</f>
        <v>7.4211502782931356E-3</v>
      </c>
      <c r="R71" s="13">
        <f>simplified!R30/K71</f>
        <v>6.8645640074211506E-2</v>
      </c>
      <c r="S71" s="9">
        <v>537</v>
      </c>
      <c r="T71" s="13">
        <f>simplified!T30/S71</f>
        <v>0.26070763500931099</v>
      </c>
      <c r="U71" s="13">
        <f>simplified!U30/S71</f>
        <v>0.11731843575418995</v>
      </c>
      <c r="V71" s="13">
        <f>simplified!V30/S71</f>
        <v>0.15083798882681565</v>
      </c>
      <c r="W71" s="13">
        <f>simplified!W30/S71</f>
        <v>4.2830540037243951E-2</v>
      </c>
      <c r="X71" s="13">
        <f>simplified!X30/S71</f>
        <v>2.4208566108007448E-2</v>
      </c>
      <c r="Y71" s="13">
        <f>simplified!Y30/S71</f>
        <v>7.4487895716945996E-3</v>
      </c>
      <c r="Z71" s="13">
        <f>simplified!Z30/S71</f>
        <v>7.4487895716946001E-2</v>
      </c>
      <c r="AA71" s="9">
        <v>517</v>
      </c>
      <c r="AB71" s="13">
        <f>simplified!AB30/AA71</f>
        <v>0.31721470019342357</v>
      </c>
      <c r="AC71" s="13">
        <f>simplified!AC30/AA71</f>
        <v>0.14313346228239845</v>
      </c>
      <c r="AD71" s="13">
        <f>simplified!AD30/AA71</f>
        <v>0.10831721470019343</v>
      </c>
      <c r="AE71" s="13">
        <f>simplified!AE30/AA71</f>
        <v>3.0947775628626693E-2</v>
      </c>
      <c r="AF71" s="13">
        <f>simplified!AF30/AA71</f>
        <v>2.321083172147002E-2</v>
      </c>
      <c r="AG71" s="13">
        <f>simplified!AG30/AA71</f>
        <v>7.7369439071566732E-3</v>
      </c>
      <c r="AH71" s="13">
        <f>simplified!AH30/AA71</f>
        <v>6.1895551257253385E-2</v>
      </c>
      <c r="AI71" s="9">
        <v>522</v>
      </c>
      <c r="AJ71" s="13">
        <f>simplified!AJ30/AI71</f>
        <v>0.26053639846743293</v>
      </c>
      <c r="AK71" s="13">
        <f>simplified!AK30/AI71</f>
        <v>0.17241379310344829</v>
      </c>
      <c r="AL71" s="13">
        <f>simplified!AL30/AI71</f>
        <v>0.11877394636015326</v>
      </c>
      <c r="AM71" s="13">
        <f>simplified!AM30/AI71</f>
        <v>3.2567049808429116E-2</v>
      </c>
      <c r="AN71" s="13">
        <f>simplified!AN30/AI71</f>
        <v>2.4904214559386972E-2</v>
      </c>
      <c r="AO71" s="13">
        <f>simplified!AO30/AI71</f>
        <v>1.1494252873563218E-2</v>
      </c>
      <c r="AP71" s="13">
        <f>simplified!AP30/AI71</f>
        <v>6.8965517241379309E-2</v>
      </c>
      <c r="AQ71" s="12">
        <v>497</v>
      </c>
      <c r="AR71" s="13">
        <f>simplified!AR30/AQ71</f>
        <v>0.26156941649899396</v>
      </c>
      <c r="AS71" s="13">
        <f>simplified!AS30/AQ71</f>
        <v>0.19718309859154928</v>
      </c>
      <c r="AT71" s="13">
        <f>simplified!AT30/AQ71</f>
        <v>0.11267605633802817</v>
      </c>
      <c r="AU71" s="13">
        <f>simplified!AU30/AQ71</f>
        <v>3.6217303822937627E-2</v>
      </c>
      <c r="AV71" s="13">
        <f>simplified!AV30/AQ71</f>
        <v>1.2072434607645875E-2</v>
      </c>
      <c r="AW71" s="13">
        <f>simplified!AW30/AQ71</f>
        <v>1.0060362173038229E-2</v>
      </c>
      <c r="AX71" s="13">
        <f>simplified!AX30/AQ71</f>
        <v>5.8350100603621731E-2</v>
      </c>
      <c r="AY71" s="25">
        <f>AX71-J71</f>
        <v>4.552632249191349E-3</v>
      </c>
    </row>
    <row r="72" spans="1:51">
      <c r="A72" s="8">
        <v>206835</v>
      </c>
      <c r="B72" s="3" t="s">
        <v>199</v>
      </c>
      <c r="C72" s="9">
        <v>247</v>
      </c>
      <c r="D72" s="13">
        <f>simplified!D71/percentages!C71</f>
        <v>0.21202531645569619</v>
      </c>
      <c r="E72" s="13">
        <f>simplified!E71/C72</f>
        <v>6.4777327935222673E-2</v>
      </c>
      <c r="F72" s="13">
        <f>simplified!F71/C72</f>
        <v>0.24696356275303644</v>
      </c>
      <c r="G72" s="13">
        <f>simplified!G71/C72</f>
        <v>8.0971659919028341E-3</v>
      </c>
      <c r="H72" s="13">
        <f>simplified!H71/C72</f>
        <v>4.048582995951417E-3</v>
      </c>
      <c r="I72" s="13">
        <f>simplified!I71/C72</f>
        <v>4.048582995951417E-2</v>
      </c>
      <c r="J72" s="13">
        <f>simplified!J71/C72</f>
        <v>5.2631578947368418E-2</v>
      </c>
      <c r="K72" s="9">
        <v>243</v>
      </c>
      <c r="L72" s="13">
        <f>simplified!L71/K72</f>
        <v>0.55967078189300412</v>
      </c>
      <c r="M72" s="13">
        <f>simplified!M71/K72</f>
        <v>6.1728395061728392E-2</v>
      </c>
      <c r="N72" s="13">
        <f>simplified!N71/K72</f>
        <v>0.19753086419753085</v>
      </c>
      <c r="O72" s="13">
        <f>simplified!O71/K72</f>
        <v>0</v>
      </c>
      <c r="P72" s="13">
        <f>simplified!P71/K72</f>
        <v>4.11522633744856E-3</v>
      </c>
      <c r="Q72" s="13">
        <f>simplified!Q71/K72</f>
        <v>4.1152263374485597E-2</v>
      </c>
      <c r="R72" s="13">
        <f>simplified!R71/K72</f>
        <v>4.5267489711934158E-2</v>
      </c>
      <c r="S72" s="9">
        <v>218</v>
      </c>
      <c r="T72" s="13">
        <f>simplified!T71/S72</f>
        <v>0.26605504587155965</v>
      </c>
      <c r="U72" s="13">
        <f>simplified!U71/S72</f>
        <v>3.669724770642202E-2</v>
      </c>
      <c r="V72" s="13">
        <f>simplified!V71/S72</f>
        <v>0.48623853211009177</v>
      </c>
      <c r="W72" s="13">
        <f>simplified!W71/S72</f>
        <v>0</v>
      </c>
      <c r="X72" s="13">
        <f>simplified!X71/S72</f>
        <v>0</v>
      </c>
      <c r="Y72" s="13">
        <f>simplified!Y71/S72</f>
        <v>0</v>
      </c>
      <c r="Z72" s="13">
        <f>simplified!Z71/S72</f>
        <v>0</v>
      </c>
      <c r="AA72" s="9">
        <v>296</v>
      </c>
      <c r="AB72" s="13">
        <f>simplified!AB71/AA72</f>
        <v>0.30067567567567566</v>
      </c>
      <c r="AC72" s="13">
        <f>simplified!AC71/AA72</f>
        <v>6.0810810810810814E-2</v>
      </c>
      <c r="AD72" s="13">
        <f>simplified!AD71/AA72</f>
        <v>0.40540540540540543</v>
      </c>
      <c r="AE72" s="13">
        <f>simplified!AE71/AA72</f>
        <v>0</v>
      </c>
      <c r="AF72" s="13">
        <f>simplified!AF71/AA72</f>
        <v>1.3513513513513514E-2</v>
      </c>
      <c r="AG72" s="13">
        <f>simplified!AG71/AA72</f>
        <v>6.0810810810810814E-2</v>
      </c>
      <c r="AH72" s="13">
        <f>simplified!AH71/AA72</f>
        <v>7.4324324324324328E-2</v>
      </c>
      <c r="AI72" s="9">
        <v>269</v>
      </c>
      <c r="AJ72" s="13">
        <f>simplified!AJ71/AI72</f>
        <v>0.31598513011152418</v>
      </c>
      <c r="AK72" s="13">
        <f>simplified!AK71/AI72</f>
        <v>7.8066914498141265E-2</v>
      </c>
      <c r="AL72" s="13">
        <f>simplified!AL71/AI72</f>
        <v>0.40148698884758366</v>
      </c>
      <c r="AM72" s="13">
        <f>simplified!AM71/AI72</f>
        <v>3.7174721189591076E-3</v>
      </c>
      <c r="AN72" s="13">
        <f>simplified!AN71/AI72</f>
        <v>7.4349442379182153E-3</v>
      </c>
      <c r="AO72" s="13">
        <f>simplified!AO71/AI72</f>
        <v>2.2304832713754646E-2</v>
      </c>
      <c r="AP72" s="13">
        <f>simplified!AP71/AI72</f>
        <v>3.3457249070631967E-2</v>
      </c>
      <c r="AQ72" s="12">
        <v>308</v>
      </c>
      <c r="AR72" s="13">
        <f>simplified!AR71/AQ72</f>
        <v>0.31493506493506496</v>
      </c>
      <c r="AS72" s="13">
        <f>simplified!AS71/AQ72</f>
        <v>5.1948051948051951E-2</v>
      </c>
      <c r="AT72" s="13">
        <f>simplified!AT71/AQ72</f>
        <v>0.37662337662337664</v>
      </c>
      <c r="AU72" s="13">
        <f>simplified!AU71/AQ72</f>
        <v>3.246753246753247E-3</v>
      </c>
      <c r="AV72" s="13">
        <f>simplified!AV71/AQ72</f>
        <v>0</v>
      </c>
      <c r="AW72" s="13">
        <f>simplified!AW71/AQ72</f>
        <v>1.948051948051948E-2</v>
      </c>
      <c r="AX72" s="13">
        <f>simplified!AX71/AQ72</f>
        <v>2.2727272727272728E-2</v>
      </c>
      <c r="AY72" s="25">
        <f>AX72-J72</f>
        <v>-2.990430622009569E-2</v>
      </c>
    </row>
    <row r="73" spans="1:51">
      <c r="A73" s="8">
        <v>149514</v>
      </c>
      <c r="B73" s="3" t="s">
        <v>220</v>
      </c>
      <c r="C73" s="9">
        <v>231</v>
      </c>
      <c r="D73" s="13">
        <f>simplified!D89/percentages!C89</f>
        <v>3.7371134020618556E-2</v>
      </c>
      <c r="E73" s="13">
        <f>simplified!E89/C73</f>
        <v>0.27272727272727271</v>
      </c>
      <c r="F73" s="13">
        <f>simplified!F89/C73</f>
        <v>0</v>
      </c>
      <c r="G73" s="13">
        <f>simplified!G89/C73</f>
        <v>1.2987012987012988E-2</v>
      </c>
      <c r="H73" s="13">
        <f>simplified!H89/C73</f>
        <v>2.1645021645021644E-2</v>
      </c>
      <c r="I73" s="13">
        <f>simplified!I89/C73</f>
        <v>1.7316017316017316E-2</v>
      </c>
      <c r="J73" s="13">
        <f>simplified!J89/C73</f>
        <v>5.1948051948051951E-2</v>
      </c>
      <c r="K73" s="9">
        <v>195</v>
      </c>
      <c r="L73" s="13">
        <f>simplified!L89/K73</f>
        <v>0.15384615384615385</v>
      </c>
      <c r="M73" s="13">
        <f>simplified!M89/K73</f>
        <v>0.24102564102564103</v>
      </c>
      <c r="N73" s="13">
        <f>simplified!N89/K73</f>
        <v>0</v>
      </c>
      <c r="O73" s="13">
        <f>simplified!O89/K73</f>
        <v>3.5897435897435895E-2</v>
      </c>
      <c r="P73" s="13">
        <f>simplified!P89/K73</f>
        <v>0</v>
      </c>
      <c r="Q73" s="13">
        <f>simplified!Q89/K73</f>
        <v>3.0769230769230771E-2</v>
      </c>
      <c r="R73" s="13">
        <f>simplified!R89/K73</f>
        <v>6.6666666666666666E-2</v>
      </c>
      <c r="S73" s="9">
        <v>218</v>
      </c>
      <c r="T73" s="13">
        <f>simplified!T89/S73</f>
        <v>0.22018348623853212</v>
      </c>
      <c r="U73" s="13">
        <f>simplified!U89/S73</f>
        <v>0.25688073394495414</v>
      </c>
      <c r="V73" s="13">
        <f>simplified!V89/S73</f>
        <v>0</v>
      </c>
      <c r="W73" s="13">
        <f>simplified!W89/S73</f>
        <v>1.3761467889908258E-2</v>
      </c>
      <c r="X73" s="13">
        <f>simplified!X89/S73</f>
        <v>1.3761467889908258E-2</v>
      </c>
      <c r="Y73" s="13">
        <f>simplified!Y89/S73</f>
        <v>1.3761467889908258E-2</v>
      </c>
      <c r="Z73" s="13">
        <f>simplified!Z89/S73</f>
        <v>4.1284403669724773E-2</v>
      </c>
      <c r="AA73" s="9">
        <v>218</v>
      </c>
      <c r="AB73" s="13">
        <f>simplified!AB89/AA73</f>
        <v>0.17889908256880735</v>
      </c>
      <c r="AC73" s="13">
        <f>simplified!AC89/AA73</f>
        <v>0.19724770642201836</v>
      </c>
      <c r="AD73" s="13">
        <f>simplified!AD89/AA73</f>
        <v>0</v>
      </c>
      <c r="AE73" s="13">
        <f>simplified!AE89/AA73</f>
        <v>9.1743119266055051E-3</v>
      </c>
      <c r="AF73" s="13">
        <f>simplified!AF89/AA73</f>
        <v>1.834862385321101E-2</v>
      </c>
      <c r="AG73" s="13">
        <f>simplified!AG89/AA73</f>
        <v>9.1743119266055051E-3</v>
      </c>
      <c r="AH73" s="13">
        <f>simplified!AH89/AA73</f>
        <v>3.669724770642202E-2</v>
      </c>
      <c r="AI73" s="9">
        <v>149</v>
      </c>
      <c r="AJ73" s="13">
        <f>simplified!AJ89/AI73</f>
        <v>0.21476510067114093</v>
      </c>
      <c r="AK73" s="13">
        <f>simplified!AK89/AI73</f>
        <v>0.14093959731543623</v>
      </c>
      <c r="AL73" s="13">
        <f>simplified!AL89/AI73</f>
        <v>0</v>
      </c>
      <c r="AM73" s="13">
        <f>simplified!AM89/AI73</f>
        <v>2.6845637583892617E-2</v>
      </c>
      <c r="AN73" s="13">
        <f>simplified!AN89/AI73</f>
        <v>6.7114093959731542E-3</v>
      </c>
      <c r="AO73" s="13">
        <f>simplified!AO89/AI73</f>
        <v>2.6845637583892617E-2</v>
      </c>
      <c r="AP73" s="13">
        <f>simplified!AP89/AI73</f>
        <v>6.0402684563758392E-2</v>
      </c>
      <c r="AQ73" s="12">
        <v>194</v>
      </c>
      <c r="AR73" s="13">
        <f>simplified!AR89/AQ73</f>
        <v>0.19072164948453607</v>
      </c>
      <c r="AS73" s="13">
        <f>simplified!AS89/AQ73</f>
        <v>8.7628865979381437E-2</v>
      </c>
      <c r="AT73" s="13">
        <f>simplified!AT89/AQ73</f>
        <v>0</v>
      </c>
      <c r="AU73" s="13">
        <f>simplified!AU89/AQ73</f>
        <v>5.1546391752577319E-3</v>
      </c>
      <c r="AV73" s="13">
        <f>simplified!AV89/AQ73</f>
        <v>1.5463917525773196E-2</v>
      </c>
      <c r="AW73" s="13">
        <f>simplified!AW89/AQ73</f>
        <v>1.0309278350515464E-2</v>
      </c>
      <c r="AX73" s="13">
        <f>simplified!AX89/AQ73</f>
        <v>3.0927835051546393E-2</v>
      </c>
      <c r="AY73" s="25">
        <f>AX73-J73</f>
        <v>-2.1020216896505559E-2</v>
      </c>
    </row>
    <row r="74" spans="1:51">
      <c r="A74" s="8">
        <v>232043</v>
      </c>
      <c r="B74" s="3" t="s">
        <v>153</v>
      </c>
      <c r="C74" s="9">
        <v>290</v>
      </c>
      <c r="D74" s="13">
        <f>simplified!D28/percentages!C28</f>
        <v>0.25572519083969464</v>
      </c>
      <c r="E74" s="13">
        <f>simplified!E28/C74</f>
        <v>6.8965517241379309E-3</v>
      </c>
      <c r="F74" s="13">
        <f>simplified!F28/C74</f>
        <v>0.14482758620689656</v>
      </c>
      <c r="G74" s="13">
        <f>simplified!G28/C74</f>
        <v>2.4137931034482758E-2</v>
      </c>
      <c r="H74" s="13">
        <f>simplified!H28/C74</f>
        <v>1.7241379310344827E-2</v>
      </c>
      <c r="I74" s="13">
        <f>simplified!I28/C74</f>
        <v>1.0344827586206896E-2</v>
      </c>
      <c r="J74" s="13">
        <f>simplified!J28/C74</f>
        <v>5.1724137931034482E-2</v>
      </c>
      <c r="K74" s="9">
        <v>329</v>
      </c>
      <c r="L74" s="13">
        <f>simplified!L28/K74</f>
        <v>0.24316109422492402</v>
      </c>
      <c r="M74" s="13">
        <f>simplified!M28/K74</f>
        <v>9.11854103343465E-3</v>
      </c>
      <c r="N74" s="13">
        <f>simplified!N28/K74</f>
        <v>0.1580547112462006</v>
      </c>
      <c r="O74" s="13">
        <f>simplified!O28/K74</f>
        <v>1.82370820668693E-2</v>
      </c>
      <c r="P74" s="13">
        <f>simplified!P28/K74</f>
        <v>3.0395136778115502E-2</v>
      </c>
      <c r="Q74" s="13">
        <f>simplified!Q28/K74</f>
        <v>3.0395136778115501E-3</v>
      </c>
      <c r="R74" s="13">
        <f>simplified!R28/K74</f>
        <v>5.1671732522796353E-2</v>
      </c>
      <c r="S74" s="9">
        <v>291</v>
      </c>
      <c r="T74" s="13">
        <f>simplified!T28/S74</f>
        <v>0.21305841924398625</v>
      </c>
      <c r="U74" s="13">
        <f>simplified!U28/S74</f>
        <v>6.8728522336769758E-3</v>
      </c>
      <c r="V74" s="13">
        <f>simplified!V28/S74</f>
        <v>0.27147766323024053</v>
      </c>
      <c r="W74" s="13">
        <f>simplified!W28/S74</f>
        <v>2.0618556701030927E-2</v>
      </c>
      <c r="X74" s="13">
        <f>simplified!X28/S74</f>
        <v>1.3745704467353952E-2</v>
      </c>
      <c r="Y74" s="13">
        <f>simplified!Y28/S74</f>
        <v>3.4364261168384879E-3</v>
      </c>
      <c r="Z74" s="13">
        <f>simplified!Z28/S74</f>
        <v>3.7800687285223365E-2</v>
      </c>
      <c r="AA74" s="9">
        <v>290</v>
      </c>
      <c r="AB74" s="13">
        <f>simplified!AB28/AA74</f>
        <v>0.20689655172413793</v>
      </c>
      <c r="AC74" s="13">
        <f>simplified!AC28/AA74</f>
        <v>6.8965517241379309E-3</v>
      </c>
      <c r="AD74" s="13">
        <f>simplified!AD28/AA74</f>
        <v>0.30344827586206896</v>
      </c>
      <c r="AE74" s="13">
        <f>simplified!AE28/AA74</f>
        <v>1.7241379310344827E-2</v>
      </c>
      <c r="AF74" s="13">
        <f>simplified!AF28/AA74</f>
        <v>1.7241379310344827E-2</v>
      </c>
      <c r="AG74" s="13">
        <f>simplified!AG28/AA74</f>
        <v>0</v>
      </c>
      <c r="AH74" s="13">
        <f>simplified!AH28/AA74</f>
        <v>3.4482758620689655E-2</v>
      </c>
      <c r="AI74" s="9">
        <v>301</v>
      </c>
      <c r="AJ74" s="13">
        <f>simplified!AJ28/AI74</f>
        <v>0.1461794019933555</v>
      </c>
      <c r="AK74" s="13">
        <f>simplified!AK28/AI74</f>
        <v>2.3255813953488372E-2</v>
      </c>
      <c r="AL74" s="13">
        <f>simplified!AL28/AI74</f>
        <v>0.27906976744186046</v>
      </c>
      <c r="AM74" s="13">
        <f>simplified!AM28/AI74</f>
        <v>9.9667774086378731E-3</v>
      </c>
      <c r="AN74" s="13">
        <f>simplified!AN28/AI74</f>
        <v>3.3222591362126248E-2</v>
      </c>
      <c r="AO74" s="13">
        <f>simplified!AO28/AI74</f>
        <v>6.6445182724252493E-3</v>
      </c>
      <c r="AP74" s="13">
        <f>simplified!AP28/AI74</f>
        <v>4.9833887043189369E-2</v>
      </c>
      <c r="AQ74" s="12">
        <v>313</v>
      </c>
      <c r="AR74" s="13">
        <f>simplified!AR28/AQ74</f>
        <v>0.10223642172523961</v>
      </c>
      <c r="AS74" s="13">
        <f>simplified!AS28/AQ74</f>
        <v>3.1948881789137379E-3</v>
      </c>
      <c r="AT74" s="13">
        <f>simplified!AT28/AQ74</f>
        <v>0.4281150159744409</v>
      </c>
      <c r="AU74" s="13">
        <f>simplified!AU28/AQ74</f>
        <v>3.8338658146964855E-2</v>
      </c>
      <c r="AV74" s="13">
        <f>simplified!AV28/AQ74</f>
        <v>1.9169329073482427E-2</v>
      </c>
      <c r="AW74" s="13">
        <f>simplified!AW28/AQ74</f>
        <v>3.1948881789137379E-3</v>
      </c>
      <c r="AX74" s="13">
        <f>simplified!AX28/AQ74</f>
        <v>6.070287539936102E-2</v>
      </c>
      <c r="AY74" s="25">
        <f>AX74-J74</f>
        <v>8.9787374683265378E-3</v>
      </c>
    </row>
    <row r="75" spans="1:51">
      <c r="A75" s="8">
        <v>174862</v>
      </c>
      <c r="B75" s="3" t="s">
        <v>149</v>
      </c>
      <c r="C75" s="9">
        <v>119</v>
      </c>
      <c r="D75" s="13">
        <f>simplified!D24/percentages!C24</f>
        <v>8.6206896551724144E-2</v>
      </c>
      <c r="E75" s="13">
        <f>simplified!E24/C75</f>
        <v>0.33613445378151263</v>
      </c>
      <c r="F75" s="13">
        <f>simplified!F24/C75</f>
        <v>0</v>
      </c>
      <c r="G75" s="13">
        <f>simplified!G24/C75</f>
        <v>1.680672268907563E-2</v>
      </c>
      <c r="H75" s="13">
        <f>simplified!H24/C75</f>
        <v>3.3613445378151259E-2</v>
      </c>
      <c r="I75" s="13">
        <f>simplified!I24/C75</f>
        <v>0</v>
      </c>
      <c r="J75" s="13">
        <f>simplified!J24/C75</f>
        <v>5.0420168067226892E-2</v>
      </c>
      <c r="K75" s="9">
        <v>234</v>
      </c>
      <c r="L75" s="13">
        <f>simplified!L24/K75</f>
        <v>0.11965811965811966</v>
      </c>
      <c r="M75" s="13">
        <f>simplified!M24/K75</f>
        <v>0.1623931623931624</v>
      </c>
      <c r="N75" s="13">
        <f>simplified!N24/K75</f>
        <v>0</v>
      </c>
      <c r="O75" s="13">
        <f>simplified!O24/K75</f>
        <v>1.7094017094017096E-2</v>
      </c>
      <c r="P75" s="13">
        <f>simplified!P24/K75</f>
        <v>0</v>
      </c>
      <c r="Q75" s="13">
        <f>simplified!Q24/K75</f>
        <v>0</v>
      </c>
      <c r="R75" s="13">
        <f>simplified!R24/K75</f>
        <v>1.7094017094017096E-2</v>
      </c>
      <c r="S75" s="9">
        <v>206</v>
      </c>
      <c r="T75" s="13">
        <f>simplified!T24/S75</f>
        <v>0.1650485436893204</v>
      </c>
      <c r="U75" s="13">
        <f>simplified!U24/S75</f>
        <v>0.17475728155339806</v>
      </c>
      <c r="V75" s="13">
        <f>simplified!V24/S75</f>
        <v>3.8834951456310676E-2</v>
      </c>
      <c r="W75" s="13">
        <f>simplified!W24/S75</f>
        <v>4.8543689320388345E-3</v>
      </c>
      <c r="X75" s="13">
        <f>simplified!X24/S75</f>
        <v>0</v>
      </c>
      <c r="Y75" s="13">
        <f>simplified!Y24/S75</f>
        <v>0</v>
      </c>
      <c r="Z75" s="13">
        <f>simplified!Z24/S75</f>
        <v>4.8543689320388345E-3</v>
      </c>
      <c r="AA75" s="9">
        <v>229</v>
      </c>
      <c r="AB75" s="13">
        <f>simplified!AB24/AA75</f>
        <v>0.14847161572052403</v>
      </c>
      <c r="AC75" s="13">
        <f>simplified!AC24/AA75</f>
        <v>0.22270742358078602</v>
      </c>
      <c r="AD75" s="13">
        <f>simplified!AD24/AA75</f>
        <v>0.1222707423580786</v>
      </c>
      <c r="AE75" s="13">
        <f>simplified!AE24/AA75</f>
        <v>4.3668122270742356E-3</v>
      </c>
      <c r="AF75" s="13">
        <f>simplified!AF24/AA75</f>
        <v>0</v>
      </c>
      <c r="AG75" s="13">
        <f>simplified!AG24/AA75</f>
        <v>0</v>
      </c>
      <c r="AH75" s="13">
        <f>simplified!AH24/AA75</f>
        <v>4.3668122270742356E-3</v>
      </c>
      <c r="AI75" s="9">
        <v>207</v>
      </c>
      <c r="AJ75" s="13">
        <f>simplified!AJ24/AI75</f>
        <v>0.14975845410628019</v>
      </c>
      <c r="AK75" s="13">
        <f>simplified!AK24/AI75</f>
        <v>0.12560386473429952</v>
      </c>
      <c r="AL75" s="13">
        <f>simplified!AL24/AI75</f>
        <v>0.13526570048309178</v>
      </c>
      <c r="AM75" s="13">
        <f>simplified!AM24/AI75</f>
        <v>4.830917874396135E-3</v>
      </c>
      <c r="AN75" s="13">
        <f>simplified!AN24/AI75</f>
        <v>9.6618357487922701E-3</v>
      </c>
      <c r="AO75" s="13">
        <f>simplified!AO24/AI75</f>
        <v>0</v>
      </c>
      <c r="AP75" s="13">
        <f>simplified!AP24/AI75</f>
        <v>1.4492753623188406E-2</v>
      </c>
      <c r="AQ75" s="12">
        <v>279</v>
      </c>
      <c r="AR75" s="13">
        <f>simplified!AR24/AQ75</f>
        <v>8.2437275985663083E-2</v>
      </c>
      <c r="AS75" s="13">
        <f>simplified!AS24/AQ75</f>
        <v>0.1003584229390681</v>
      </c>
      <c r="AT75" s="13">
        <f>simplified!AT24/AQ75</f>
        <v>8.9605734767025089E-2</v>
      </c>
      <c r="AU75" s="13">
        <f>simplified!AU24/AQ75</f>
        <v>1.4336917562724014E-2</v>
      </c>
      <c r="AV75" s="13">
        <f>simplified!AV24/AQ75</f>
        <v>7.1684587813620072E-3</v>
      </c>
      <c r="AW75" s="13">
        <f>simplified!AW24/AQ75</f>
        <v>0</v>
      </c>
      <c r="AX75" s="13">
        <f>simplified!AX24/AQ75</f>
        <v>2.1505376344086023E-2</v>
      </c>
      <c r="AY75" s="25">
        <f>AX75-J75</f>
        <v>-2.8914791723140869E-2</v>
      </c>
    </row>
    <row r="76" spans="1:51">
      <c r="A76" s="8">
        <v>150145</v>
      </c>
      <c r="B76" s="3" t="s">
        <v>469</v>
      </c>
      <c r="C76" s="9">
        <v>305</v>
      </c>
      <c r="D76" s="13">
        <f>simplified!D8/percentages!C8</f>
        <v>1.1627906976744187</v>
      </c>
      <c r="E76" s="13">
        <f>simplified!E8/C76</f>
        <v>0.12131147540983607</v>
      </c>
      <c r="F76" s="13">
        <f>simplified!F8/C76</f>
        <v>9.1803278688524587E-2</v>
      </c>
      <c r="G76" s="13">
        <f>simplified!G8/C76</f>
        <v>1.3114754098360656E-2</v>
      </c>
      <c r="H76" s="13">
        <f>simplified!H8/C76</f>
        <v>9.8360655737704927E-3</v>
      </c>
      <c r="I76" s="13">
        <f>simplified!I8/C76</f>
        <v>2.6229508196721311E-2</v>
      </c>
      <c r="J76" s="13">
        <f>simplified!J8/C76</f>
        <v>4.9180327868852458E-2</v>
      </c>
      <c r="K76" s="9">
        <v>329</v>
      </c>
      <c r="L76" s="13">
        <f>simplified!L8/K76</f>
        <v>0.28875379939209728</v>
      </c>
      <c r="M76" s="13">
        <f>simplified!M8/K76</f>
        <v>0.1519756838905775</v>
      </c>
      <c r="N76" s="13">
        <f>simplified!N8/K76</f>
        <v>5.4711246200607903E-2</v>
      </c>
      <c r="O76" s="13">
        <f>simplified!O8/K76</f>
        <v>1.5197568389057751E-2</v>
      </c>
      <c r="P76" s="13">
        <f>simplified!P8/K76</f>
        <v>2.4316109422492401E-2</v>
      </c>
      <c r="Q76" s="13">
        <f>simplified!Q8/K76</f>
        <v>4.2553191489361701E-2</v>
      </c>
      <c r="R76" s="13">
        <f>simplified!R8/K76</f>
        <v>8.2066869300911852E-2</v>
      </c>
      <c r="S76" s="9">
        <v>348</v>
      </c>
      <c r="T76" s="13">
        <f>simplified!T8/S76</f>
        <v>0.37643678160919541</v>
      </c>
      <c r="U76" s="13">
        <f>simplified!U8/S76</f>
        <v>0.10632183908045977</v>
      </c>
      <c r="V76" s="13">
        <f>simplified!V8/S76</f>
        <v>0.12931034482758622</v>
      </c>
      <c r="W76" s="13">
        <f>simplified!W8/S76</f>
        <v>1.1494252873563218E-2</v>
      </c>
      <c r="X76" s="13">
        <f>simplified!X8/S76</f>
        <v>2.8735632183908046E-3</v>
      </c>
      <c r="Y76" s="13">
        <f>simplified!Y8/S76</f>
        <v>2.8735632183908046E-2</v>
      </c>
      <c r="Z76" s="13">
        <f>simplified!Z8/S76</f>
        <v>4.3103448275862072E-2</v>
      </c>
      <c r="AA76" s="9">
        <v>419</v>
      </c>
      <c r="AB76" s="13">
        <f>simplified!AB8/AA76</f>
        <v>0.36992840095465396</v>
      </c>
      <c r="AC76" s="13">
        <f>simplified!AC8/AA76</f>
        <v>0.11933174224343675</v>
      </c>
      <c r="AD76" s="13">
        <f>simplified!AD8/AA76</f>
        <v>0.14797136038186157</v>
      </c>
      <c r="AE76" s="13">
        <f>simplified!AE8/AA76</f>
        <v>9.5465393794749408E-3</v>
      </c>
      <c r="AF76" s="13">
        <f>simplified!AF8/AA76</f>
        <v>7.1599045346062056E-3</v>
      </c>
      <c r="AG76" s="13">
        <f>simplified!AG8/AA76</f>
        <v>2.386634844868735E-2</v>
      </c>
      <c r="AH76" s="13">
        <f>simplified!AH8/AA76</f>
        <v>4.0572792362768499E-2</v>
      </c>
      <c r="AI76" s="9">
        <v>465</v>
      </c>
      <c r="AJ76" s="13">
        <f>simplified!AJ8/AI76</f>
        <v>0.39569892473118279</v>
      </c>
      <c r="AK76" s="13">
        <f>simplified!AK8/AI76</f>
        <v>0.11612903225806452</v>
      </c>
      <c r="AL76" s="13">
        <f>simplified!AL8/AI76</f>
        <v>0.11612903225806452</v>
      </c>
      <c r="AM76" s="13">
        <f>simplified!AM8/AI76</f>
        <v>1.0752688172043012E-2</v>
      </c>
      <c r="AN76" s="13">
        <f>simplified!AN8/AI76</f>
        <v>2.1505376344086021E-3</v>
      </c>
      <c r="AO76" s="13">
        <f>simplified!AO8/AI76</f>
        <v>2.5806451612903226E-2</v>
      </c>
      <c r="AP76" s="13">
        <f>simplified!AP8/AI76</f>
        <v>3.870967741935484E-2</v>
      </c>
      <c r="AQ76" s="12">
        <v>450</v>
      </c>
      <c r="AR76" s="13">
        <f>simplified!AR8/AQ76</f>
        <v>0.29555555555555557</v>
      </c>
      <c r="AS76" s="13">
        <f>simplified!AS8/AQ76</f>
        <v>7.7777777777777779E-2</v>
      </c>
      <c r="AT76" s="13">
        <f>simplified!AT8/AQ76</f>
        <v>0.15333333333333332</v>
      </c>
      <c r="AU76" s="13">
        <f>simplified!AU8/AQ76</f>
        <v>1.3333333333333334E-2</v>
      </c>
      <c r="AV76" s="13">
        <f>simplified!AV8/AQ76</f>
        <v>6.6666666666666671E-3</v>
      </c>
      <c r="AW76" s="13">
        <f>simplified!AW8/AQ76</f>
        <v>8.8888888888888889E-3</v>
      </c>
      <c r="AX76" s="13">
        <f>simplified!AX8/AQ76</f>
        <v>2.8888888888888888E-2</v>
      </c>
      <c r="AY76" s="25">
        <f>AX76-J76</f>
        <v>-2.0291438979963571E-2</v>
      </c>
    </row>
    <row r="77" spans="1:51">
      <c r="A77" s="8">
        <v>220613</v>
      </c>
      <c r="B77" s="3" t="s">
        <v>178</v>
      </c>
      <c r="C77" s="9">
        <v>677</v>
      </c>
      <c r="D77" s="13">
        <f>simplified!D51/percentages!C51</f>
        <v>0.24305555555555555</v>
      </c>
      <c r="E77" s="13">
        <f>simplified!E51/C77</f>
        <v>0.19350073855243721</v>
      </c>
      <c r="F77" s="13">
        <f>simplified!F51/C77</f>
        <v>0</v>
      </c>
      <c r="G77" s="13">
        <f>simplified!G51/C77</f>
        <v>1.3293943870014771E-2</v>
      </c>
      <c r="H77" s="13">
        <f>simplified!H51/C77</f>
        <v>3.3973412112259974E-2</v>
      </c>
      <c r="I77" s="13">
        <f>simplified!I51/C77</f>
        <v>0</v>
      </c>
      <c r="J77" s="13">
        <f>simplified!J51/C77</f>
        <v>4.7267355982274745E-2</v>
      </c>
      <c r="K77" s="9">
        <v>644</v>
      </c>
      <c r="L77" s="13">
        <f>simplified!L51/K77</f>
        <v>0.14751552795031056</v>
      </c>
      <c r="M77" s="13">
        <f>simplified!M51/K77</f>
        <v>0.20962732919254659</v>
      </c>
      <c r="N77" s="13">
        <f>simplified!N51/K77</f>
        <v>0</v>
      </c>
      <c r="O77" s="13">
        <f>simplified!O51/K77</f>
        <v>2.4844720496894408E-2</v>
      </c>
      <c r="P77" s="13">
        <f>simplified!P51/K77</f>
        <v>1.7080745341614908E-2</v>
      </c>
      <c r="Q77" s="13">
        <f>simplified!Q51/K77</f>
        <v>0</v>
      </c>
      <c r="R77" s="13">
        <f>simplified!R51/K77</f>
        <v>4.192546583850932E-2</v>
      </c>
      <c r="S77" s="9">
        <v>600</v>
      </c>
      <c r="T77" s="13">
        <f>simplified!T51/S77</f>
        <v>0.13500000000000001</v>
      </c>
      <c r="U77" s="13">
        <f>simplified!U51/S77</f>
        <v>0.17333333333333334</v>
      </c>
      <c r="V77" s="13">
        <f>simplified!V51/S77</f>
        <v>0</v>
      </c>
      <c r="W77" s="13">
        <f>simplified!W51/S77</f>
        <v>3.5000000000000003E-2</v>
      </c>
      <c r="X77" s="13">
        <f>simplified!X51/S77</f>
        <v>3.833333333333333E-2</v>
      </c>
      <c r="Y77" s="13">
        <f>simplified!Y51/S77</f>
        <v>0</v>
      </c>
      <c r="Z77" s="13">
        <f>simplified!Z51/S77</f>
        <v>7.3333333333333334E-2</v>
      </c>
      <c r="AA77" s="9">
        <v>670</v>
      </c>
      <c r="AB77" s="13">
        <f>simplified!AB51/AA77</f>
        <v>0.1417910447761194</v>
      </c>
      <c r="AC77" s="13">
        <f>simplified!AC51/AA77</f>
        <v>0.18805970149253731</v>
      </c>
      <c r="AD77" s="13">
        <f>simplified!AD51/AA77</f>
        <v>0</v>
      </c>
      <c r="AE77" s="13">
        <f>simplified!AE51/AA77</f>
        <v>2.8358208955223882E-2</v>
      </c>
      <c r="AF77" s="13">
        <f>simplified!AF51/AA77</f>
        <v>4.9253731343283584E-2</v>
      </c>
      <c r="AG77" s="13">
        <f>simplified!AG51/AA77</f>
        <v>1.4925373134328358E-3</v>
      </c>
      <c r="AH77" s="13">
        <f>simplified!AH51/AA77</f>
        <v>7.9104477611940296E-2</v>
      </c>
      <c r="AI77" s="9">
        <v>753</v>
      </c>
      <c r="AJ77" s="13">
        <f>simplified!AJ51/AI77</f>
        <v>0.13811420982735723</v>
      </c>
      <c r="AK77" s="13">
        <f>simplified!AK51/AI77</f>
        <v>0.18592297476759628</v>
      </c>
      <c r="AL77" s="13">
        <f>simplified!AL51/AI77</f>
        <v>0</v>
      </c>
      <c r="AM77" s="13">
        <f>simplified!AM51/AI77</f>
        <v>3.5856573705179286E-2</v>
      </c>
      <c r="AN77" s="13">
        <f>simplified!AN51/AI77</f>
        <v>2.6560424966799469E-2</v>
      </c>
      <c r="AO77" s="13">
        <f>simplified!AO51/AI77</f>
        <v>1.0624169986719787E-2</v>
      </c>
      <c r="AP77" s="13">
        <f>simplified!AP51/AI77</f>
        <v>7.3041168658698544E-2</v>
      </c>
      <c r="AQ77" s="12">
        <v>769</v>
      </c>
      <c r="AR77" s="13">
        <f>simplified!AR51/AQ77</f>
        <v>0.10533159947984395</v>
      </c>
      <c r="AS77" s="13">
        <f>simplified!AS51/AQ77</f>
        <v>0.17425227568270482</v>
      </c>
      <c r="AT77" s="13">
        <f>simplified!AT51/AQ77</f>
        <v>0</v>
      </c>
      <c r="AU77" s="13">
        <f>simplified!AU51/AQ77</f>
        <v>3.1209362808842653E-2</v>
      </c>
      <c r="AV77" s="13">
        <f>simplified!AV51/AQ77</f>
        <v>3.1209362808842653E-2</v>
      </c>
      <c r="AW77" s="13">
        <f>simplified!AW51/AQ77</f>
        <v>1.0403120936280884E-2</v>
      </c>
      <c r="AX77" s="13">
        <f>simplified!AX51/AQ77</f>
        <v>7.2821846553966188E-2</v>
      </c>
      <c r="AY77" s="25">
        <f>AX77-J77</f>
        <v>2.5554490571691443E-2</v>
      </c>
    </row>
    <row r="78" spans="1:51">
      <c r="A78" s="8">
        <v>145372</v>
      </c>
      <c r="B78" s="3" t="s">
        <v>165</v>
      </c>
      <c r="C78" s="9">
        <v>364</v>
      </c>
      <c r="D78" s="13">
        <f>simplified!D38/percentages!C38</f>
        <v>0.37850467289719625</v>
      </c>
      <c r="E78" s="13">
        <f>simplified!E38/C78</f>
        <v>0.16483516483516483</v>
      </c>
      <c r="F78" s="13">
        <f>simplified!F38/C78</f>
        <v>0</v>
      </c>
      <c r="G78" s="13">
        <f>simplified!G38/C78</f>
        <v>2.7472527472527472E-2</v>
      </c>
      <c r="H78" s="13">
        <f>simplified!H38/C78</f>
        <v>0</v>
      </c>
      <c r="I78" s="13">
        <f>simplified!I38/C78</f>
        <v>1.9230769230769232E-2</v>
      </c>
      <c r="J78" s="13">
        <f>simplified!J38/C78</f>
        <v>4.6703296703296704E-2</v>
      </c>
      <c r="K78" s="9">
        <v>316</v>
      </c>
      <c r="L78" s="13">
        <f>simplified!L38/K78</f>
        <v>0.439873417721519</v>
      </c>
      <c r="M78" s="13">
        <f>simplified!M38/K78</f>
        <v>9.8101265822784806E-2</v>
      </c>
      <c r="N78" s="13">
        <f>simplified!N38/K78</f>
        <v>0</v>
      </c>
      <c r="O78" s="13">
        <f>simplified!O38/K78</f>
        <v>3.1645569620253167E-2</v>
      </c>
      <c r="P78" s="13">
        <f>simplified!P38/K78</f>
        <v>2.5316455696202531E-2</v>
      </c>
      <c r="Q78" s="13">
        <f>simplified!Q38/K78</f>
        <v>2.8481012658227847E-2</v>
      </c>
      <c r="R78" s="13">
        <f>simplified!R38/K78</f>
        <v>8.5443037974683542E-2</v>
      </c>
      <c r="S78" s="9">
        <v>397</v>
      </c>
      <c r="T78" s="13">
        <f>simplified!T38/S78</f>
        <v>0.32241813602015112</v>
      </c>
      <c r="U78" s="13">
        <f>simplified!U38/S78</f>
        <v>0.24433249370277077</v>
      </c>
      <c r="V78" s="13">
        <f>simplified!V38/S78</f>
        <v>0</v>
      </c>
      <c r="W78" s="13">
        <f>simplified!W38/S78</f>
        <v>1.5113350125944584E-2</v>
      </c>
      <c r="X78" s="13">
        <f>simplified!X38/S78</f>
        <v>2.2670025188916875E-2</v>
      </c>
      <c r="Y78" s="13">
        <f>simplified!Y38/S78</f>
        <v>2.0151133501259445E-2</v>
      </c>
      <c r="Z78" s="13">
        <f>simplified!Z38/S78</f>
        <v>5.793450881612091E-2</v>
      </c>
      <c r="AA78" s="9">
        <v>415</v>
      </c>
      <c r="AB78" s="13">
        <f>simplified!AB38/AA78</f>
        <v>0.30843373493975906</v>
      </c>
      <c r="AC78" s="13">
        <f>simplified!AC38/AA78</f>
        <v>0.29397590361445786</v>
      </c>
      <c r="AD78" s="13">
        <f>simplified!AD38/AA78</f>
        <v>0</v>
      </c>
      <c r="AE78" s="13">
        <f>simplified!AE38/AA78</f>
        <v>1.6867469879518072E-2</v>
      </c>
      <c r="AF78" s="13">
        <f>simplified!AF38/AA78</f>
        <v>7.2289156626506026E-3</v>
      </c>
      <c r="AG78" s="13">
        <f>simplified!AG38/AA78</f>
        <v>2.6506024096385541E-2</v>
      </c>
      <c r="AH78" s="13">
        <f>simplified!AH38/AA78</f>
        <v>5.0602409638554217E-2</v>
      </c>
      <c r="AI78" s="9">
        <v>413</v>
      </c>
      <c r="AJ78" s="13">
        <f>simplified!AJ38/AI78</f>
        <v>0.30508474576271188</v>
      </c>
      <c r="AK78" s="13">
        <f>simplified!AK38/AI78</f>
        <v>0.21307506053268765</v>
      </c>
      <c r="AL78" s="13">
        <f>simplified!AL38/AI78</f>
        <v>0</v>
      </c>
      <c r="AM78" s="13">
        <f>simplified!AM38/AI78</f>
        <v>2.6634382566585957E-2</v>
      </c>
      <c r="AN78" s="13">
        <f>simplified!AN38/AI78</f>
        <v>2.1791767554479417E-2</v>
      </c>
      <c r="AO78" s="13">
        <f>simplified!AO38/AI78</f>
        <v>3.8740920096852302E-2</v>
      </c>
      <c r="AP78" s="13">
        <f>simplified!AP38/AI78</f>
        <v>8.7167070217917669E-2</v>
      </c>
      <c r="AQ78" s="12">
        <v>324</v>
      </c>
      <c r="AR78" s="13">
        <f>simplified!AR38/AQ78</f>
        <v>0.25925925925925924</v>
      </c>
      <c r="AS78" s="13">
        <f>simplified!AS38/AQ78</f>
        <v>0.14506172839506173</v>
      </c>
      <c r="AT78" s="13">
        <f>simplified!AT38/AQ78</f>
        <v>0</v>
      </c>
      <c r="AU78" s="13">
        <f>simplified!AU38/AQ78</f>
        <v>3.0864197530864196E-2</v>
      </c>
      <c r="AV78" s="13">
        <f>simplified!AV38/AQ78</f>
        <v>2.1604938271604937E-2</v>
      </c>
      <c r="AW78" s="13">
        <f>simplified!AW38/AQ78</f>
        <v>3.3950617283950615E-2</v>
      </c>
      <c r="AX78" s="13">
        <f>simplified!AX38/AQ78</f>
        <v>8.6419753086419748E-2</v>
      </c>
      <c r="AY78" s="25">
        <f>AX78-J78</f>
        <v>3.9716456383123044E-2</v>
      </c>
    </row>
    <row r="79" spans="1:51">
      <c r="A79" s="8">
        <v>181853</v>
      </c>
      <c r="B79" s="3" t="s">
        <v>480</v>
      </c>
      <c r="C79" s="9">
        <v>67</v>
      </c>
      <c r="D79" s="13">
        <f>simplified!D111/percentages!C111</f>
        <v>6.4356435643564358E-2</v>
      </c>
      <c r="E79" s="13">
        <f>simplified!E111/C79</f>
        <v>0.31343283582089554</v>
      </c>
      <c r="F79" s="13">
        <f>simplified!F111/C79</f>
        <v>0</v>
      </c>
      <c r="G79" s="13">
        <f>simplified!G111/C79</f>
        <v>4.4776119402985072E-2</v>
      </c>
      <c r="H79" s="13">
        <f>simplified!H111/C79</f>
        <v>0</v>
      </c>
      <c r="I79" s="13">
        <f>simplified!I111/C79</f>
        <v>0</v>
      </c>
      <c r="J79" s="13">
        <f>simplified!J111/C79</f>
        <v>4.4776119402985072E-2</v>
      </c>
      <c r="K79" s="9">
        <v>69</v>
      </c>
      <c r="L79" s="13">
        <f>simplified!L111/K79</f>
        <v>0.17391304347826086</v>
      </c>
      <c r="M79" s="13">
        <f>simplified!M111/K79</f>
        <v>0.24637681159420291</v>
      </c>
      <c r="N79" s="13">
        <f>simplified!N111/K79</f>
        <v>0</v>
      </c>
      <c r="O79" s="13">
        <f>simplified!O111/K79</f>
        <v>8.6956521739130432E-2</v>
      </c>
      <c r="P79" s="13">
        <f>simplified!P111/K79</f>
        <v>8.6956521739130432E-2</v>
      </c>
      <c r="Q79" s="13">
        <f>simplified!Q111/K79</f>
        <v>0</v>
      </c>
      <c r="R79" s="13">
        <f>simplified!R111/K79</f>
        <v>0.17391304347826086</v>
      </c>
      <c r="S79" s="9">
        <v>75</v>
      </c>
      <c r="T79" s="13">
        <f>simplified!T111/S79</f>
        <v>0.28000000000000003</v>
      </c>
      <c r="U79" s="13">
        <f>simplified!U111/S79</f>
        <v>0.24</v>
      </c>
      <c r="V79" s="13">
        <f>simplified!V111/S79</f>
        <v>0</v>
      </c>
      <c r="W79" s="13">
        <f>simplified!W111/S79</f>
        <v>0</v>
      </c>
      <c r="X79" s="13">
        <f>simplified!X111/S79</f>
        <v>0.04</v>
      </c>
      <c r="Y79" s="13">
        <f>simplified!Y111/S79</f>
        <v>2.6666666666666668E-2</v>
      </c>
      <c r="Z79" s="13">
        <f>simplified!Z111/S79</f>
        <v>6.6666666666666666E-2</v>
      </c>
      <c r="AA79" s="9">
        <v>58</v>
      </c>
      <c r="AB79" s="13">
        <f>simplified!AB111/AA79</f>
        <v>0.1206896551724138</v>
      </c>
      <c r="AC79" s="13">
        <f>simplified!AC111/AA79</f>
        <v>0.31034482758620691</v>
      </c>
      <c r="AD79" s="13">
        <f>simplified!AD111/AA79</f>
        <v>0</v>
      </c>
      <c r="AE79" s="13">
        <f>simplified!AE111/AA79</f>
        <v>1.7241379310344827E-2</v>
      </c>
      <c r="AF79" s="13">
        <f>simplified!AF111/AA79</f>
        <v>3.4482758620689655E-2</v>
      </c>
      <c r="AG79" s="13">
        <f>simplified!AG111/AA79</f>
        <v>6.8965517241379309E-2</v>
      </c>
      <c r="AH79" s="13">
        <f>simplified!AH111/AA79</f>
        <v>0.1206896551724138</v>
      </c>
      <c r="AI79" s="9">
        <v>91</v>
      </c>
      <c r="AJ79" s="13">
        <f>simplified!AJ111/AI79</f>
        <v>0.2087912087912088</v>
      </c>
      <c r="AK79" s="13">
        <f>simplified!AK111/AI79</f>
        <v>0.27472527472527475</v>
      </c>
      <c r="AL79" s="13">
        <f>simplified!AL111/AI79</f>
        <v>0</v>
      </c>
      <c r="AM79" s="13">
        <f>simplified!AM111/AI79</f>
        <v>4.3956043956043959E-2</v>
      </c>
      <c r="AN79" s="13">
        <f>simplified!AN111/AI79</f>
        <v>1.098901098901099E-2</v>
      </c>
      <c r="AO79" s="13">
        <f>simplified!AO111/AI79</f>
        <v>0</v>
      </c>
      <c r="AP79" s="13">
        <f>simplified!AP111/AI79</f>
        <v>5.4945054945054944E-2</v>
      </c>
      <c r="AQ79" s="12">
        <v>88</v>
      </c>
      <c r="AR79" s="13">
        <f>simplified!AR111/AQ79</f>
        <v>0.32954545454545453</v>
      </c>
      <c r="AS79" s="13">
        <f>simplified!AS111/AQ79</f>
        <v>0.18181818181818182</v>
      </c>
      <c r="AT79" s="13">
        <f>simplified!AT111/AQ79</f>
        <v>0</v>
      </c>
      <c r="AU79" s="13">
        <f>simplified!AU111/AQ79</f>
        <v>1.1363636363636364E-2</v>
      </c>
      <c r="AV79" s="13">
        <f>simplified!AV111/AQ79</f>
        <v>2.2727272727272728E-2</v>
      </c>
      <c r="AW79" s="13">
        <f>simplified!AW111/AQ79</f>
        <v>0</v>
      </c>
      <c r="AX79" s="13">
        <f>simplified!AX111/AQ79</f>
        <v>3.4090909090909088E-2</v>
      </c>
      <c r="AY79" s="25">
        <f>AX79-J79</f>
        <v>-1.0685210312075984E-2</v>
      </c>
    </row>
    <row r="80" spans="1:51">
      <c r="A80" s="8">
        <v>149505</v>
      </c>
      <c r="B80" s="3" t="s">
        <v>219</v>
      </c>
      <c r="C80" s="9">
        <v>295</v>
      </c>
      <c r="D80" s="13">
        <f>simplified!D88/percentages!C88</f>
        <v>6.9938650306748465E-2</v>
      </c>
      <c r="E80" s="13">
        <f>simplified!E88/C80</f>
        <v>0.37966101694915255</v>
      </c>
      <c r="F80" s="13">
        <f>simplified!F88/C80</f>
        <v>6.7796610169491525E-2</v>
      </c>
      <c r="G80" s="13">
        <f>simplified!G88/C80</f>
        <v>6.7796610169491523E-3</v>
      </c>
      <c r="H80" s="13">
        <f>simplified!H88/C80</f>
        <v>2.7118644067796609E-2</v>
      </c>
      <c r="I80" s="13">
        <f>simplified!I88/C80</f>
        <v>1.0169491525423728E-2</v>
      </c>
      <c r="J80" s="13">
        <f>simplified!J88/C80</f>
        <v>4.4067796610169491E-2</v>
      </c>
      <c r="K80" s="9">
        <v>271</v>
      </c>
      <c r="L80" s="13">
        <f>simplified!L88/K80</f>
        <v>0.15867158671586715</v>
      </c>
      <c r="M80" s="13">
        <f>simplified!M88/K80</f>
        <v>0.31734317343173429</v>
      </c>
      <c r="N80" s="13">
        <f>simplified!N88/K80</f>
        <v>8.1180811808118078E-2</v>
      </c>
      <c r="O80" s="13">
        <f>simplified!O88/K80</f>
        <v>1.4760147601476014E-2</v>
      </c>
      <c r="P80" s="13">
        <f>simplified!P88/K80</f>
        <v>1.4760147601476014E-2</v>
      </c>
      <c r="Q80" s="13">
        <f>simplified!Q88/K80</f>
        <v>2.2140221402214021E-2</v>
      </c>
      <c r="R80" s="13">
        <f>simplified!R88/K80</f>
        <v>5.1660516605166053E-2</v>
      </c>
      <c r="S80" s="9">
        <v>341</v>
      </c>
      <c r="T80" s="13">
        <f>simplified!T88/S80</f>
        <v>0.14369501466275661</v>
      </c>
      <c r="U80" s="13">
        <f>simplified!U88/S80</f>
        <v>0.38416422287390029</v>
      </c>
      <c r="V80" s="13">
        <f>simplified!V88/S80</f>
        <v>0.13196480938416422</v>
      </c>
      <c r="W80" s="13">
        <f>simplified!W88/S80</f>
        <v>1.7595307917888565E-2</v>
      </c>
      <c r="X80" s="13">
        <f>simplified!X88/S80</f>
        <v>1.1730205278592375E-2</v>
      </c>
      <c r="Y80" s="13">
        <f>simplified!Y88/S80</f>
        <v>5.8651026392961877E-3</v>
      </c>
      <c r="Z80" s="13">
        <f>simplified!Z88/S80</f>
        <v>3.519061583577713E-2</v>
      </c>
      <c r="AA80" s="9">
        <v>323</v>
      </c>
      <c r="AB80" s="13">
        <f>simplified!AB88/AA80</f>
        <v>0.18885448916408668</v>
      </c>
      <c r="AC80" s="13">
        <f>simplified!AC88/AA80</f>
        <v>0.39938080495356038</v>
      </c>
      <c r="AD80" s="13">
        <f>simplified!AD88/AA80</f>
        <v>0.12074303405572756</v>
      </c>
      <c r="AE80" s="13">
        <f>simplified!AE88/AA80</f>
        <v>1.238390092879257E-2</v>
      </c>
      <c r="AF80" s="13">
        <f>simplified!AF88/AA80</f>
        <v>1.8575851393188854E-2</v>
      </c>
      <c r="AG80" s="13">
        <f>simplified!AG88/AA80</f>
        <v>3.0959752321981426E-3</v>
      </c>
      <c r="AH80" s="13">
        <f>simplified!AH88/AA80</f>
        <v>3.4055727554179564E-2</v>
      </c>
      <c r="AI80" s="9">
        <v>328</v>
      </c>
      <c r="AJ80" s="13">
        <f>simplified!AJ88/AI80</f>
        <v>0.1798780487804878</v>
      </c>
      <c r="AK80" s="13">
        <f>simplified!AK88/AI80</f>
        <v>0.35060975609756095</v>
      </c>
      <c r="AL80" s="13">
        <f>simplified!AL88/AI80</f>
        <v>0.12195121951219512</v>
      </c>
      <c r="AM80" s="13">
        <f>simplified!AM88/AI80</f>
        <v>1.8292682926829267E-2</v>
      </c>
      <c r="AN80" s="13">
        <f>simplified!AN88/AI80</f>
        <v>9.1463414634146336E-3</v>
      </c>
      <c r="AO80" s="13">
        <f>simplified!AO88/AI80</f>
        <v>6.0975609756097563E-3</v>
      </c>
      <c r="AP80" s="13">
        <f>simplified!AP88/AI80</f>
        <v>3.3536585365853661E-2</v>
      </c>
      <c r="AQ80" s="12">
        <v>304</v>
      </c>
      <c r="AR80" s="13">
        <f>simplified!AR88/AQ80</f>
        <v>0.1875</v>
      </c>
      <c r="AS80" s="13">
        <f>simplified!AS88/AQ80</f>
        <v>0.30921052631578949</v>
      </c>
      <c r="AT80" s="13">
        <f>simplified!AT88/AQ80</f>
        <v>0.13157894736842105</v>
      </c>
      <c r="AU80" s="13">
        <f>simplified!AU88/AQ80</f>
        <v>9.8684210526315784E-3</v>
      </c>
      <c r="AV80" s="13">
        <f>simplified!AV88/AQ80</f>
        <v>1.3157894736842105E-2</v>
      </c>
      <c r="AW80" s="13">
        <f>simplified!AW88/AQ80</f>
        <v>1.3157894736842105E-2</v>
      </c>
      <c r="AX80" s="13">
        <f>simplified!AX88/AQ80</f>
        <v>3.6184210526315791E-2</v>
      </c>
      <c r="AY80" s="25">
        <f>AX80-J80</f>
        <v>-7.8835860838536997E-3</v>
      </c>
    </row>
    <row r="81" spans="1:51">
      <c r="A81" s="8">
        <v>201371</v>
      </c>
      <c r="B81" s="3" t="s">
        <v>135</v>
      </c>
      <c r="C81" s="9">
        <v>250</v>
      </c>
      <c r="D81" s="13">
        <f>simplified!D11/percentages!C11</f>
        <v>0.30769230769230771</v>
      </c>
      <c r="E81" s="13">
        <f>simplified!E11/C81</f>
        <v>0.224</v>
      </c>
      <c r="F81" s="13">
        <f>simplified!F11/C81</f>
        <v>0</v>
      </c>
      <c r="G81" s="13">
        <f>simplified!G11/C81</f>
        <v>0.02</v>
      </c>
      <c r="H81" s="13">
        <f>simplified!H11/C81</f>
        <v>1.6E-2</v>
      </c>
      <c r="I81" s="13">
        <f>simplified!I11/C81</f>
        <v>8.0000000000000002E-3</v>
      </c>
      <c r="J81" s="13">
        <f>simplified!J11/C81</f>
        <v>4.3999999999999997E-2</v>
      </c>
      <c r="K81" s="9">
        <v>263</v>
      </c>
      <c r="L81" s="13">
        <f>simplified!L11/K81</f>
        <v>0.26996197718631176</v>
      </c>
      <c r="M81" s="13">
        <f>simplified!M11/K81</f>
        <v>0.24714828897338403</v>
      </c>
      <c r="N81" s="13">
        <f>simplified!N11/K81</f>
        <v>0</v>
      </c>
      <c r="O81" s="13">
        <f>simplified!O11/K81</f>
        <v>2.6615969581749048E-2</v>
      </c>
      <c r="P81" s="13">
        <f>simplified!P11/K81</f>
        <v>1.1406844106463879E-2</v>
      </c>
      <c r="Q81" s="13">
        <f>simplified!Q11/K81</f>
        <v>7.6045627376425855E-3</v>
      </c>
      <c r="R81" s="13">
        <f>simplified!R11/K81</f>
        <v>4.5627376425855515E-2</v>
      </c>
      <c r="S81" s="9">
        <v>274</v>
      </c>
      <c r="T81" s="13">
        <f>simplified!T11/S81</f>
        <v>0.3029197080291971</v>
      </c>
      <c r="U81" s="13">
        <f>simplified!U11/S81</f>
        <v>0.21532846715328466</v>
      </c>
      <c r="V81" s="13">
        <f>simplified!V11/S81</f>
        <v>0</v>
      </c>
      <c r="W81" s="13">
        <f>simplified!W11/S81</f>
        <v>2.9197080291970802E-2</v>
      </c>
      <c r="X81" s="13">
        <f>simplified!X11/S81</f>
        <v>2.5547445255474453E-2</v>
      </c>
      <c r="Y81" s="13">
        <f>simplified!Y11/S81</f>
        <v>7.2992700729927005E-3</v>
      </c>
      <c r="Z81" s="13">
        <f>simplified!Z11/S81</f>
        <v>6.2043795620437957E-2</v>
      </c>
      <c r="AA81" s="9">
        <v>240</v>
      </c>
      <c r="AB81" s="13">
        <f>simplified!AB11/AA81</f>
        <v>0.39583333333333331</v>
      </c>
      <c r="AC81" s="13">
        <f>simplified!AC11/AA81</f>
        <v>0.17083333333333334</v>
      </c>
      <c r="AD81" s="13">
        <f>simplified!AD11/AA81</f>
        <v>0</v>
      </c>
      <c r="AE81" s="13">
        <f>simplified!AE11/AA81</f>
        <v>3.3333333333333333E-2</v>
      </c>
      <c r="AF81" s="13">
        <f>simplified!AF11/AA81</f>
        <v>5.8333333333333334E-2</v>
      </c>
      <c r="AG81" s="13">
        <f>simplified!AG11/AA81</f>
        <v>1.2500000000000001E-2</v>
      </c>
      <c r="AH81" s="13">
        <f>simplified!AH11/AA81</f>
        <v>0.10416666666666667</v>
      </c>
      <c r="AI81" s="9">
        <v>272</v>
      </c>
      <c r="AJ81" s="13">
        <f>simplified!AJ11/AI81</f>
        <v>0.36764705882352944</v>
      </c>
      <c r="AK81" s="13">
        <f>simplified!AK11/AI81</f>
        <v>0.17279411764705882</v>
      </c>
      <c r="AL81" s="13">
        <f>simplified!AL11/AI81</f>
        <v>0</v>
      </c>
      <c r="AM81" s="13">
        <f>simplified!AM11/AI81</f>
        <v>5.1470588235294115E-2</v>
      </c>
      <c r="AN81" s="13">
        <f>simplified!AN11/AI81</f>
        <v>3.3088235294117647E-2</v>
      </c>
      <c r="AO81" s="13">
        <f>simplified!AO11/AI81</f>
        <v>1.4705882352941176E-2</v>
      </c>
      <c r="AP81" s="13">
        <f>simplified!AP11/AI81</f>
        <v>9.9264705882352935E-2</v>
      </c>
      <c r="AQ81" s="12">
        <v>209</v>
      </c>
      <c r="AR81" s="13">
        <f>simplified!AR11/AQ81</f>
        <v>0.3923444976076555</v>
      </c>
      <c r="AS81" s="13">
        <f>simplified!AS11/AQ81</f>
        <v>0.15789473684210525</v>
      </c>
      <c r="AT81" s="13">
        <f>simplified!AT11/AQ81</f>
        <v>0</v>
      </c>
      <c r="AU81" s="13">
        <f>simplified!AU11/AQ81</f>
        <v>2.8708133971291867E-2</v>
      </c>
      <c r="AV81" s="13">
        <f>simplified!AV11/AQ81</f>
        <v>2.3923444976076555E-2</v>
      </c>
      <c r="AW81" s="13">
        <f>simplified!AW11/AQ81</f>
        <v>0</v>
      </c>
      <c r="AX81" s="13">
        <f>simplified!AX11/AQ81</f>
        <v>5.2631578947368418E-2</v>
      </c>
      <c r="AY81" s="25">
        <f>AX81-J81</f>
        <v>8.6315789473684207E-3</v>
      </c>
    </row>
    <row r="82" spans="1:51">
      <c r="A82" s="8">
        <v>141185</v>
      </c>
      <c r="B82" s="3" t="s">
        <v>476</v>
      </c>
      <c r="C82" s="9">
        <v>160</v>
      </c>
      <c r="D82" s="13">
        <f>simplified!D103/percentages!C103</f>
        <v>1.2441679626749611E-2</v>
      </c>
      <c r="E82" s="13">
        <f>simplified!E103/C82</f>
        <v>0.19375000000000001</v>
      </c>
      <c r="F82" s="13">
        <f>simplified!F103/C82</f>
        <v>0</v>
      </c>
      <c r="G82" s="13">
        <f>simplified!G103/C82</f>
        <v>1.8749999999999999E-2</v>
      </c>
      <c r="H82" s="13">
        <f>simplified!H103/C82</f>
        <v>0</v>
      </c>
      <c r="I82" s="13">
        <f>simplified!I103/C82</f>
        <v>2.5000000000000001E-2</v>
      </c>
      <c r="J82" s="13">
        <f>simplified!J103/C82</f>
        <v>4.3749999999999997E-2</v>
      </c>
      <c r="K82" s="9">
        <v>161</v>
      </c>
      <c r="L82" s="13">
        <f>simplified!L103/K82</f>
        <v>9.3167701863354033E-2</v>
      </c>
      <c r="M82" s="13">
        <f>simplified!M103/K82</f>
        <v>0.16770186335403728</v>
      </c>
      <c r="N82" s="13">
        <f>simplified!N103/K82</f>
        <v>0</v>
      </c>
      <c r="O82" s="13">
        <f>simplified!O103/K82</f>
        <v>6.2111801242236021E-3</v>
      </c>
      <c r="P82" s="13">
        <f>simplified!P103/K82</f>
        <v>0</v>
      </c>
      <c r="Q82" s="13">
        <f>simplified!Q103/K82</f>
        <v>1.8633540372670808E-2</v>
      </c>
      <c r="R82" s="13">
        <f>simplified!R103/K82</f>
        <v>2.4844720496894408E-2</v>
      </c>
      <c r="S82" s="9">
        <v>130</v>
      </c>
      <c r="T82" s="13">
        <f>simplified!T103/S82</f>
        <v>6.1538461538461542E-2</v>
      </c>
      <c r="U82" s="13">
        <f>simplified!U103/S82</f>
        <v>0.2076923076923077</v>
      </c>
      <c r="V82" s="13">
        <f>simplified!V103/S82</f>
        <v>0</v>
      </c>
      <c r="W82" s="13">
        <f>simplified!W103/S82</f>
        <v>4.6153846153846156E-2</v>
      </c>
      <c r="X82" s="13">
        <f>simplified!X103/S82</f>
        <v>0</v>
      </c>
      <c r="Y82" s="13">
        <f>simplified!Y103/S82</f>
        <v>1.5384615384615385E-2</v>
      </c>
      <c r="Z82" s="13">
        <f>simplified!Z103/S82</f>
        <v>6.1538461538461542E-2</v>
      </c>
      <c r="AA82" s="9">
        <v>160</v>
      </c>
      <c r="AB82" s="13">
        <f>simplified!AB103/AA82</f>
        <v>4.3749999999999997E-2</v>
      </c>
      <c r="AC82" s="13">
        <f>simplified!AC103/AA82</f>
        <v>0.20624999999999999</v>
      </c>
      <c r="AD82" s="13">
        <f>simplified!AD103/AA82</f>
        <v>0</v>
      </c>
      <c r="AE82" s="13">
        <f>simplified!AE103/AA82</f>
        <v>1.2500000000000001E-2</v>
      </c>
      <c r="AF82" s="13">
        <f>simplified!AF103/AA82</f>
        <v>6.2500000000000003E-3</v>
      </c>
      <c r="AG82" s="13">
        <f>simplified!AG103/AA82</f>
        <v>0</v>
      </c>
      <c r="AH82" s="13">
        <f>simplified!AH103/AA82</f>
        <v>1.8749999999999999E-2</v>
      </c>
      <c r="AI82" s="9">
        <v>141</v>
      </c>
      <c r="AJ82" s="13">
        <f>simplified!AJ103/AI82</f>
        <v>2.8368794326241134E-2</v>
      </c>
      <c r="AK82" s="13">
        <f>simplified!AK103/AI82</f>
        <v>0.14184397163120568</v>
      </c>
      <c r="AL82" s="13">
        <f>simplified!AL103/AI82</f>
        <v>0</v>
      </c>
      <c r="AM82" s="13">
        <f>simplified!AM103/AI82</f>
        <v>2.1276595744680851E-2</v>
      </c>
      <c r="AN82" s="13">
        <f>simplified!AN103/AI82</f>
        <v>7.0921985815602835E-3</v>
      </c>
      <c r="AO82" s="13">
        <f>simplified!AO103/AI82</f>
        <v>0</v>
      </c>
      <c r="AP82" s="13">
        <f>simplified!AP103/AI82</f>
        <v>2.8368794326241134E-2</v>
      </c>
      <c r="AQ82" s="12">
        <v>162</v>
      </c>
      <c r="AR82" s="13">
        <f>simplified!AR103/AQ82</f>
        <v>8.6419753086419748E-2</v>
      </c>
      <c r="AS82" s="13">
        <f>simplified!AS103/AQ82</f>
        <v>0.13580246913580246</v>
      </c>
      <c r="AT82" s="13">
        <f>simplified!AT103/AQ82</f>
        <v>0</v>
      </c>
      <c r="AU82" s="13">
        <f>simplified!AU103/AQ82</f>
        <v>1.8518518518518517E-2</v>
      </c>
      <c r="AV82" s="13">
        <f>simplified!AV103/AQ82</f>
        <v>0</v>
      </c>
      <c r="AW82" s="13">
        <f>simplified!AW103/AQ82</f>
        <v>1.8518518518518517E-2</v>
      </c>
      <c r="AX82" s="13">
        <f>simplified!AX103/AQ82</f>
        <v>3.7037037037037035E-2</v>
      </c>
      <c r="AY82" s="25">
        <f>AX82-J82</f>
        <v>-6.7129629629629622E-3</v>
      </c>
    </row>
    <row r="83" spans="1:51">
      <c r="A83" s="8">
        <v>112075</v>
      </c>
      <c r="B83" s="3" t="s">
        <v>472</v>
      </c>
      <c r="C83" s="9">
        <v>298</v>
      </c>
      <c r="D83" s="13">
        <f>simplified!D107/percentages!C107</f>
        <v>0.31428571428571428</v>
      </c>
      <c r="E83" s="13">
        <f>simplified!E107/C83</f>
        <v>3.3557046979865771E-3</v>
      </c>
      <c r="F83" s="13">
        <f>simplified!F107/C83</f>
        <v>0</v>
      </c>
      <c r="G83" s="13">
        <f>simplified!G107/C83</f>
        <v>4.3624161073825503E-2</v>
      </c>
      <c r="H83" s="13">
        <f>simplified!H107/C83</f>
        <v>0</v>
      </c>
      <c r="I83" s="13">
        <f>simplified!I107/C83</f>
        <v>0</v>
      </c>
      <c r="J83" s="13">
        <f>simplified!J107/C83</f>
        <v>4.3624161073825503E-2</v>
      </c>
      <c r="K83" s="9">
        <v>325</v>
      </c>
      <c r="L83" s="13">
        <f>simplified!L107/K83</f>
        <v>0.23384615384615384</v>
      </c>
      <c r="M83" s="13">
        <f>simplified!M107/K83</f>
        <v>0</v>
      </c>
      <c r="N83" s="13">
        <f>simplified!N107/K83</f>
        <v>0</v>
      </c>
      <c r="O83" s="13">
        <f>simplified!O107/K83</f>
        <v>4.3076923076923075E-2</v>
      </c>
      <c r="P83" s="13">
        <f>simplified!P107/K83</f>
        <v>0.04</v>
      </c>
      <c r="Q83" s="13">
        <f>simplified!Q107/K83</f>
        <v>0</v>
      </c>
      <c r="R83" s="13">
        <f>simplified!R107/K83</f>
        <v>8.3076923076923076E-2</v>
      </c>
      <c r="S83" s="9">
        <v>304</v>
      </c>
      <c r="T83" s="13">
        <f>simplified!T107/S83</f>
        <v>0.22697368421052633</v>
      </c>
      <c r="U83" s="13">
        <f>simplified!U107/S83</f>
        <v>0.10197368421052631</v>
      </c>
      <c r="V83" s="13">
        <f>simplified!V107/S83</f>
        <v>0</v>
      </c>
      <c r="W83" s="13">
        <f>simplified!W107/S83</f>
        <v>5.2631578947368418E-2</v>
      </c>
      <c r="X83" s="13">
        <f>simplified!X107/S83</f>
        <v>3.2894736842105261E-2</v>
      </c>
      <c r="Y83" s="13">
        <f>simplified!Y107/S83</f>
        <v>0</v>
      </c>
      <c r="Z83" s="13">
        <f>simplified!Z107/S83</f>
        <v>8.5526315789473686E-2</v>
      </c>
      <c r="AA83" s="9">
        <v>352</v>
      </c>
      <c r="AB83" s="13">
        <f>simplified!AB107/AA83</f>
        <v>0.22159090909090909</v>
      </c>
      <c r="AC83" s="13">
        <f>simplified!AC107/AA83</f>
        <v>0</v>
      </c>
      <c r="AD83" s="13">
        <f>simplified!AD107/AA83</f>
        <v>0.13636363636363635</v>
      </c>
      <c r="AE83" s="13">
        <f>simplified!AE107/AA83</f>
        <v>4.8295454545454544E-2</v>
      </c>
      <c r="AF83" s="13">
        <f>simplified!AF107/AA83</f>
        <v>1.7045454545454544E-2</v>
      </c>
      <c r="AG83" s="13">
        <f>simplified!AG107/AA83</f>
        <v>2.840909090909091E-3</v>
      </c>
      <c r="AH83" s="13">
        <f>simplified!AH107/AA83</f>
        <v>6.8181818181818177E-2</v>
      </c>
      <c r="AI83" s="9">
        <v>436</v>
      </c>
      <c r="AJ83" s="13">
        <f>simplified!AJ107/AI83</f>
        <v>0.27981651376146788</v>
      </c>
      <c r="AK83" s="13">
        <f>simplified!AK107/AI83</f>
        <v>0</v>
      </c>
      <c r="AL83" s="13">
        <f>simplified!AL107/AI83</f>
        <v>0.11238532110091744</v>
      </c>
      <c r="AM83" s="13">
        <f>simplified!AM107/AI83</f>
        <v>3.8990825688073397E-2</v>
      </c>
      <c r="AN83" s="13">
        <f>simplified!AN107/AI83</f>
        <v>4.1284403669724773E-2</v>
      </c>
      <c r="AO83" s="13">
        <f>simplified!AO107/AI83</f>
        <v>0</v>
      </c>
      <c r="AP83" s="13">
        <f>simplified!AP107/AI83</f>
        <v>8.027522935779817E-2</v>
      </c>
      <c r="AQ83" s="12">
        <v>509</v>
      </c>
      <c r="AR83" s="13">
        <f>simplified!AR107/AQ83</f>
        <v>0.24361493123772102</v>
      </c>
      <c r="AS83" s="13">
        <f>simplified!AS107/AQ83</f>
        <v>0</v>
      </c>
      <c r="AT83" s="13">
        <f>simplified!AT107/AQ83</f>
        <v>0.19056974459724951</v>
      </c>
      <c r="AU83" s="13">
        <f>simplified!AU107/AQ83</f>
        <v>1.37524557956778E-2</v>
      </c>
      <c r="AV83" s="13">
        <f>simplified!AV107/AQ83</f>
        <v>2.9469548133595286E-2</v>
      </c>
      <c r="AW83" s="13">
        <f>simplified!AW107/AQ83</f>
        <v>0</v>
      </c>
      <c r="AX83" s="13">
        <f>simplified!AX107/AQ83</f>
        <v>4.3222003929273084E-2</v>
      </c>
      <c r="AY83" s="25">
        <f>AX83-J83</f>
        <v>-4.0215714455241885E-4</v>
      </c>
    </row>
    <row r="84" spans="1:51">
      <c r="A84" s="8">
        <v>170037</v>
      </c>
      <c r="B84" s="3" t="s">
        <v>147</v>
      </c>
      <c r="C84" s="9">
        <v>407</v>
      </c>
      <c r="D84" s="13">
        <f>simplified!D22/percentages!C22</f>
        <v>0.37751004016064255</v>
      </c>
      <c r="E84" s="13">
        <f>simplified!E22/C84</f>
        <v>0.1941031941031941</v>
      </c>
      <c r="F84" s="13">
        <f>simplified!F22/C84</f>
        <v>0</v>
      </c>
      <c r="G84" s="13">
        <f>simplified!G22/C84</f>
        <v>2.4570024570024569E-2</v>
      </c>
      <c r="H84" s="13">
        <f>simplified!H22/C84</f>
        <v>9.8280098280098278E-3</v>
      </c>
      <c r="I84" s="13">
        <f>simplified!I22/C84</f>
        <v>4.9140049140049139E-3</v>
      </c>
      <c r="J84" s="13">
        <f>simplified!J22/C84</f>
        <v>3.9312039312039311E-2</v>
      </c>
      <c r="K84" s="9">
        <v>357</v>
      </c>
      <c r="L84" s="13">
        <f>simplified!L22/K84</f>
        <v>0.54061624649859941</v>
      </c>
      <c r="M84" s="13">
        <f>simplified!M22/K84</f>
        <v>0.18487394957983194</v>
      </c>
      <c r="N84" s="13">
        <f>simplified!N22/K84</f>
        <v>0</v>
      </c>
      <c r="O84" s="13">
        <f>simplified!O22/K84</f>
        <v>3.081232492997199E-2</v>
      </c>
      <c r="P84" s="13">
        <f>simplified!P22/K84</f>
        <v>8.4033613445378148E-3</v>
      </c>
      <c r="Q84" s="13">
        <f>simplified!Q22/K84</f>
        <v>8.4033613445378148E-3</v>
      </c>
      <c r="R84" s="13">
        <f>simplified!R22/K84</f>
        <v>4.7619047619047616E-2</v>
      </c>
      <c r="S84" s="9">
        <v>366</v>
      </c>
      <c r="T84" s="13">
        <f>simplified!T22/S84</f>
        <v>0.43169398907103823</v>
      </c>
      <c r="U84" s="13">
        <f>simplified!U22/S84</f>
        <v>0.20218579234972678</v>
      </c>
      <c r="V84" s="13">
        <f>simplified!V22/S84</f>
        <v>0</v>
      </c>
      <c r="W84" s="13">
        <f>simplified!W22/S84</f>
        <v>2.185792349726776E-2</v>
      </c>
      <c r="X84" s="13">
        <f>simplified!X22/S84</f>
        <v>1.6393442622950821E-2</v>
      </c>
      <c r="Y84" s="13">
        <f>simplified!Y22/S84</f>
        <v>2.7322404371584699E-3</v>
      </c>
      <c r="Z84" s="13">
        <f>simplified!Z22/S84</f>
        <v>4.0983606557377046E-2</v>
      </c>
      <c r="AA84" s="9">
        <v>386</v>
      </c>
      <c r="AB84" s="13">
        <f>simplified!AB22/AA84</f>
        <v>0.51813471502590669</v>
      </c>
      <c r="AC84" s="13">
        <f>simplified!AC22/AA84</f>
        <v>0.15544041450777202</v>
      </c>
      <c r="AD84" s="13">
        <f>simplified!AD22/AA84</f>
        <v>0</v>
      </c>
      <c r="AE84" s="13">
        <f>simplified!AE22/AA84</f>
        <v>1.8134715025906734E-2</v>
      </c>
      <c r="AF84" s="13">
        <f>simplified!AF22/AA84</f>
        <v>1.2953367875647668E-2</v>
      </c>
      <c r="AG84" s="13">
        <f>simplified!AG22/AA84</f>
        <v>1.0362694300518135E-2</v>
      </c>
      <c r="AH84" s="13">
        <f>simplified!AH22/AA84</f>
        <v>4.145077720207254E-2</v>
      </c>
      <c r="AI84" s="9">
        <v>377</v>
      </c>
      <c r="AJ84" s="13">
        <f>simplified!AJ22/AI84</f>
        <v>0.57824933687002655</v>
      </c>
      <c r="AK84" s="13">
        <f>simplified!AK22/AI84</f>
        <v>0.11405835543766578</v>
      </c>
      <c r="AL84" s="13">
        <f>simplified!AL22/AI84</f>
        <v>0</v>
      </c>
      <c r="AM84" s="13">
        <f>simplified!AM22/AI84</f>
        <v>1.3262599469496022E-2</v>
      </c>
      <c r="AN84" s="13">
        <f>simplified!AN22/AI84</f>
        <v>7.9575596816976128E-3</v>
      </c>
      <c r="AO84" s="13">
        <f>simplified!AO22/AI84</f>
        <v>2.6525198938992041E-3</v>
      </c>
      <c r="AP84" s="13">
        <f>simplified!AP22/AI84</f>
        <v>2.3872679045092837E-2</v>
      </c>
      <c r="AQ84" s="12">
        <v>461</v>
      </c>
      <c r="AR84" s="13">
        <f>simplified!AR22/AQ84</f>
        <v>0.4511930585683297</v>
      </c>
      <c r="AS84" s="13">
        <f>simplified!AS22/AQ84</f>
        <v>8.0260303687635579E-2</v>
      </c>
      <c r="AT84" s="13">
        <f>simplified!AT22/AQ84</f>
        <v>0</v>
      </c>
      <c r="AU84" s="13">
        <f>simplified!AU22/AQ84</f>
        <v>4.3383947939262474E-3</v>
      </c>
      <c r="AV84" s="13">
        <f>simplified!AV22/AQ84</f>
        <v>4.3383947939262474E-3</v>
      </c>
      <c r="AW84" s="13">
        <f>simplified!AW22/AQ84</f>
        <v>0</v>
      </c>
      <c r="AX84" s="13">
        <f>simplified!AX22/AQ84</f>
        <v>8.6767895878524948E-3</v>
      </c>
      <c r="AY84" s="25">
        <f>AX84-J84</f>
        <v>-3.0635249724186818E-2</v>
      </c>
    </row>
    <row r="85" spans="1:51">
      <c r="A85" s="8">
        <v>109785</v>
      </c>
      <c r="B85" s="3" t="s">
        <v>129</v>
      </c>
      <c r="C85" s="9">
        <v>1107</v>
      </c>
      <c r="D85" s="13">
        <f>simplified!D6/percentages!C6</f>
        <v>0.91385767790262173</v>
      </c>
      <c r="E85" s="13">
        <f>simplified!E6/C85</f>
        <v>1.6260162601626018E-2</v>
      </c>
      <c r="F85" s="13">
        <f>simplified!F6/C85</f>
        <v>5.4200542005420058E-2</v>
      </c>
      <c r="G85" s="13">
        <f>simplified!G6/C85</f>
        <v>2.5293586269196026E-2</v>
      </c>
      <c r="H85" s="13">
        <f>simplified!H6/C85</f>
        <v>9.0334236675700084E-3</v>
      </c>
      <c r="I85" s="13">
        <f>simplified!I6/C85</f>
        <v>2.7100271002710027E-3</v>
      </c>
      <c r="J85" s="13">
        <f>simplified!J6/C85</f>
        <v>3.7037037037037035E-2</v>
      </c>
      <c r="K85" s="9">
        <v>1181</v>
      </c>
      <c r="L85" s="13">
        <f>simplified!L6/K85</f>
        <v>0.21845893310753597</v>
      </c>
      <c r="M85" s="13">
        <f>simplified!M6/K85</f>
        <v>2.0321761219305672E-2</v>
      </c>
      <c r="N85" s="13">
        <f>simplified!N6/K85</f>
        <v>7.7053344623200681E-2</v>
      </c>
      <c r="O85" s="13">
        <f>simplified!O6/K85</f>
        <v>2.5402201524132091E-2</v>
      </c>
      <c r="P85" s="13">
        <f>simplified!P6/K85</f>
        <v>0</v>
      </c>
      <c r="Q85" s="13">
        <f>simplified!Q6/K85</f>
        <v>5.9271803556308214E-3</v>
      </c>
      <c r="R85" s="13">
        <f>simplified!R6/K85</f>
        <v>3.1329381879762912E-2</v>
      </c>
      <c r="S85" s="9">
        <v>1306</v>
      </c>
      <c r="T85" s="13">
        <f>simplified!T6/S85</f>
        <v>0.21516079632465543</v>
      </c>
      <c r="U85" s="13">
        <f>simplified!U6/S85</f>
        <v>1.9142419601837671E-2</v>
      </c>
      <c r="V85" s="13">
        <f>simplified!V6/S85</f>
        <v>9.5712098009188368E-2</v>
      </c>
      <c r="W85" s="13">
        <f>simplified!W6/S85</f>
        <v>2.5267993874425729E-2</v>
      </c>
      <c r="X85" s="13">
        <f>simplified!X6/S85</f>
        <v>1.5313935681470138E-2</v>
      </c>
      <c r="Y85" s="13">
        <f>simplified!Y6/S85</f>
        <v>1.0719754977029096E-2</v>
      </c>
      <c r="Z85" s="13">
        <f>simplified!Z6/S85</f>
        <v>5.1301684532924961E-2</v>
      </c>
      <c r="AA85" s="9">
        <v>1186</v>
      </c>
      <c r="AB85" s="13">
        <f>simplified!AB6/AA85</f>
        <v>0.21416526138279932</v>
      </c>
      <c r="AC85" s="13">
        <f>simplified!AC6/AA85</f>
        <v>2.0236087689713321E-2</v>
      </c>
      <c r="AD85" s="13">
        <f>simplified!AD6/AA85</f>
        <v>0.10961214165261383</v>
      </c>
      <c r="AE85" s="13">
        <f>simplified!AE6/AA85</f>
        <v>3.9629005059021921E-2</v>
      </c>
      <c r="AF85" s="13">
        <f>simplified!AF6/AA85</f>
        <v>1.6020236087689713E-2</v>
      </c>
      <c r="AG85" s="13">
        <f>simplified!AG6/AA85</f>
        <v>1.6863406408094434E-3</v>
      </c>
      <c r="AH85" s="13">
        <f>simplified!AH6/AA85</f>
        <v>5.733558178752108E-2</v>
      </c>
      <c r="AI85" s="9">
        <v>1437</v>
      </c>
      <c r="AJ85" s="13">
        <f>simplified!AJ6/AI85</f>
        <v>0.21016005567153792</v>
      </c>
      <c r="AK85" s="13">
        <f>simplified!AK6/AI85</f>
        <v>2.3660403618649965E-2</v>
      </c>
      <c r="AL85" s="13">
        <f>simplified!AL6/AI85</f>
        <v>0.19137091162143355</v>
      </c>
      <c r="AM85" s="13">
        <f>simplified!AM6/AI85</f>
        <v>3.409881697981907E-2</v>
      </c>
      <c r="AN85" s="13">
        <f>simplified!AN6/AI85</f>
        <v>1.5309672929714684E-2</v>
      </c>
      <c r="AO85" s="13">
        <f>simplified!AO6/AI85</f>
        <v>7.6548364648573418E-3</v>
      </c>
      <c r="AP85" s="13">
        <f>simplified!AP6/AI85</f>
        <v>5.7063326374391092E-2</v>
      </c>
      <c r="AQ85" s="12">
        <v>1764</v>
      </c>
      <c r="AR85" s="13">
        <f>simplified!AR6/AQ85</f>
        <v>0.21088435374149661</v>
      </c>
      <c r="AS85" s="13">
        <f>simplified!AS6/AQ85</f>
        <v>3.9115646258503403E-2</v>
      </c>
      <c r="AT85" s="13">
        <f>simplified!AT6/AQ85</f>
        <v>0.20408163265306123</v>
      </c>
      <c r="AU85" s="13">
        <f>simplified!AU6/AQ85</f>
        <v>3.4580498866213151E-2</v>
      </c>
      <c r="AV85" s="13">
        <f>simplified!AV6/AQ85</f>
        <v>1.5306122448979591E-2</v>
      </c>
      <c r="AW85" s="13">
        <f>simplified!AW6/AQ85</f>
        <v>8.5034013605442185E-3</v>
      </c>
      <c r="AX85" s="13">
        <f>simplified!AX6/AQ85</f>
        <v>5.8390022675736959E-2</v>
      </c>
      <c r="AY85" s="25">
        <f>AX85-J85</f>
        <v>2.1352985638699924E-2</v>
      </c>
    </row>
    <row r="86" spans="1:51">
      <c r="A86" s="8">
        <v>114813</v>
      </c>
      <c r="B86" s="3" t="s">
        <v>160</v>
      </c>
      <c r="C86" s="9">
        <v>331</v>
      </c>
      <c r="D86" s="13">
        <f>simplified!D33/percentages!C33</f>
        <v>0.2558139534883721</v>
      </c>
      <c r="E86" s="13">
        <f>simplified!E33/C86</f>
        <v>0.35649546827794559</v>
      </c>
      <c r="F86" s="13">
        <f>simplified!F33/C86</f>
        <v>0</v>
      </c>
      <c r="G86" s="13">
        <f>simplified!G33/C86</f>
        <v>2.4169184290030211E-2</v>
      </c>
      <c r="H86" s="13">
        <f>simplified!H33/C86</f>
        <v>1.2084592145015106E-2</v>
      </c>
      <c r="I86" s="13">
        <f>simplified!I33/C86</f>
        <v>0</v>
      </c>
      <c r="J86" s="13">
        <f>simplified!J33/C86</f>
        <v>3.6253776435045321E-2</v>
      </c>
      <c r="K86" s="9">
        <v>386</v>
      </c>
      <c r="L86" s="13">
        <f>simplified!L33/K86</f>
        <v>0.26165803108808289</v>
      </c>
      <c r="M86" s="13">
        <f>simplified!M33/K86</f>
        <v>0.36269430051813473</v>
      </c>
      <c r="N86" s="13">
        <f>simplified!N33/K86</f>
        <v>0</v>
      </c>
      <c r="O86" s="13">
        <f>simplified!O33/K86</f>
        <v>3.6269430051813469E-2</v>
      </c>
      <c r="P86" s="13">
        <f>simplified!P33/K86</f>
        <v>1.5544041450777202E-2</v>
      </c>
      <c r="Q86" s="13">
        <f>simplified!Q33/K86</f>
        <v>1.2953367875647668E-2</v>
      </c>
      <c r="R86" s="13">
        <f>simplified!R33/K86</f>
        <v>6.4766839378238336E-2</v>
      </c>
      <c r="S86" s="9">
        <v>467</v>
      </c>
      <c r="T86" s="13">
        <f>simplified!T33/S86</f>
        <v>0.34475374732334046</v>
      </c>
      <c r="U86" s="13">
        <f>simplified!U33/S86</f>
        <v>0.30620985010706636</v>
      </c>
      <c r="V86" s="13">
        <f>simplified!V33/S86</f>
        <v>0</v>
      </c>
      <c r="W86" s="13">
        <f>simplified!W33/S86</f>
        <v>1.0706638115631691E-2</v>
      </c>
      <c r="X86" s="13">
        <f>simplified!X33/S86</f>
        <v>1.0706638115631691E-2</v>
      </c>
      <c r="Y86" s="13">
        <f>simplified!Y33/S86</f>
        <v>8.5653104925053538E-3</v>
      </c>
      <c r="Z86" s="13">
        <f>simplified!Z33/S86</f>
        <v>2.9978586723768737E-2</v>
      </c>
      <c r="AA86" s="9">
        <v>512</v>
      </c>
      <c r="AB86" s="13">
        <f>simplified!AB33/AA86</f>
        <v>0.291015625</v>
      </c>
      <c r="AC86" s="13">
        <f>simplified!AC33/AA86</f>
        <v>0.228515625</v>
      </c>
      <c r="AD86" s="13">
        <f>simplified!AD33/AA86</f>
        <v>0</v>
      </c>
      <c r="AE86" s="13">
        <f>simplified!AE33/AA86</f>
        <v>1.953125E-2</v>
      </c>
      <c r="AF86" s="13">
        <f>simplified!AF33/AA86</f>
        <v>1.953125E-2</v>
      </c>
      <c r="AG86" s="13">
        <f>simplified!AG33/AA86</f>
        <v>1.953125E-3</v>
      </c>
      <c r="AH86" s="13">
        <f>simplified!AH33/AA86</f>
        <v>4.1015625E-2</v>
      </c>
      <c r="AI86" s="9">
        <v>771</v>
      </c>
      <c r="AJ86" s="13">
        <f>simplified!AJ33/AI86</f>
        <v>0.25421530479896237</v>
      </c>
      <c r="AK86" s="13">
        <f>simplified!AK33/AI86</f>
        <v>0.23994811932555124</v>
      </c>
      <c r="AL86" s="13">
        <f>simplified!AL33/AI86</f>
        <v>1.8158236057068743E-2</v>
      </c>
      <c r="AM86" s="13">
        <f>simplified!AM33/AI86</f>
        <v>6.4850843060959796E-3</v>
      </c>
      <c r="AN86" s="13">
        <f>simplified!AN33/AI86</f>
        <v>1.1673151750972763E-2</v>
      </c>
      <c r="AO86" s="13">
        <f>simplified!AO33/AI86</f>
        <v>0</v>
      </c>
      <c r="AP86" s="13">
        <f>simplified!AP33/AI86</f>
        <v>1.8158236057068743E-2</v>
      </c>
      <c r="AQ86" s="12">
        <v>595</v>
      </c>
      <c r="AR86" s="13">
        <f>simplified!AR33/AQ86</f>
        <v>0.20336134453781513</v>
      </c>
      <c r="AS86" s="13">
        <f>simplified!AS33/AQ86</f>
        <v>2.689075630252101E-2</v>
      </c>
      <c r="AT86" s="13">
        <f>simplified!AT33/AQ86</f>
        <v>5.2100840336134456E-2</v>
      </c>
      <c r="AU86" s="13">
        <f>simplified!AU33/AQ86</f>
        <v>0</v>
      </c>
      <c r="AV86" s="13">
        <f>simplified!AV33/AQ86</f>
        <v>1.0084033613445379E-2</v>
      </c>
      <c r="AW86" s="13">
        <f>simplified!AW33/AQ86</f>
        <v>1.6806722689075631E-3</v>
      </c>
      <c r="AX86" s="13">
        <f>simplified!AX33/AQ86</f>
        <v>1.1764705882352941E-2</v>
      </c>
      <c r="AY86" s="25">
        <f>AX86-J86</f>
        <v>-2.448907055269238E-2</v>
      </c>
    </row>
    <row r="87" spans="1:51">
      <c r="A87" s="8">
        <v>231554</v>
      </c>
      <c r="B87" s="3" t="s">
        <v>474</v>
      </c>
      <c r="C87" s="9">
        <v>231</v>
      </c>
      <c r="D87" s="13">
        <f>simplified!D102/percentages!C102</f>
        <v>0.99130434782608701</v>
      </c>
      <c r="E87" s="13">
        <f>simplified!E102/C87</f>
        <v>0</v>
      </c>
      <c r="F87" s="13">
        <f>simplified!F102/C87</f>
        <v>0</v>
      </c>
      <c r="G87" s="13">
        <f>simplified!G102/C87</f>
        <v>8.658008658008658E-3</v>
      </c>
      <c r="H87" s="13">
        <f>simplified!H102/C87</f>
        <v>4.329004329004329E-3</v>
      </c>
      <c r="I87" s="13">
        <f>simplified!I102/C87</f>
        <v>2.1645021645021644E-2</v>
      </c>
      <c r="J87" s="13">
        <f>simplified!J102/C87</f>
        <v>3.4632034632034632E-2</v>
      </c>
      <c r="K87" s="9">
        <v>255</v>
      </c>
      <c r="L87" s="13">
        <f>simplified!L102/K87</f>
        <v>0.40392156862745099</v>
      </c>
      <c r="M87" s="13">
        <f>simplified!M102/K87</f>
        <v>0</v>
      </c>
      <c r="N87" s="13">
        <f>simplified!N102/K87</f>
        <v>0</v>
      </c>
      <c r="O87" s="13">
        <f>simplified!O102/K87</f>
        <v>1.1764705882352941E-2</v>
      </c>
      <c r="P87" s="13">
        <f>simplified!P102/K87</f>
        <v>2.3529411764705882E-2</v>
      </c>
      <c r="Q87" s="13">
        <f>simplified!Q102/K87</f>
        <v>2.7450980392156862E-2</v>
      </c>
      <c r="R87" s="13">
        <f>simplified!R102/K87</f>
        <v>6.2745098039215685E-2</v>
      </c>
      <c r="S87" s="9">
        <v>277</v>
      </c>
      <c r="T87" s="13">
        <f>simplified!T102/S87</f>
        <v>0.41155234657039713</v>
      </c>
      <c r="U87" s="13">
        <f>simplified!U102/S87</f>
        <v>0</v>
      </c>
      <c r="V87" s="13">
        <f>simplified!V102/S87</f>
        <v>0</v>
      </c>
      <c r="W87" s="13">
        <f>simplified!W102/S87</f>
        <v>1.444043321299639E-2</v>
      </c>
      <c r="X87" s="13">
        <f>simplified!X102/S87</f>
        <v>1.444043321299639E-2</v>
      </c>
      <c r="Y87" s="13">
        <f>simplified!Y102/S87</f>
        <v>1.444043321299639E-2</v>
      </c>
      <c r="Z87" s="13">
        <f>simplified!Z102/S87</f>
        <v>4.3321299638989168E-2</v>
      </c>
      <c r="AA87" s="9">
        <v>205</v>
      </c>
      <c r="AB87" s="13">
        <f>simplified!AB102/AA87</f>
        <v>0.44878048780487806</v>
      </c>
      <c r="AC87" s="13">
        <f>simplified!AC102/AA87</f>
        <v>0</v>
      </c>
      <c r="AD87" s="13">
        <f>simplified!AD102/AA87</f>
        <v>0</v>
      </c>
      <c r="AE87" s="13">
        <f>simplified!AE102/AA87</f>
        <v>0</v>
      </c>
      <c r="AF87" s="13">
        <f>simplified!AF102/AA87</f>
        <v>9.7560975609756097E-3</v>
      </c>
      <c r="AG87" s="13">
        <f>simplified!AG102/AA87</f>
        <v>2.9268292682926831E-2</v>
      </c>
      <c r="AH87" s="13">
        <f>simplified!AH102/AA87</f>
        <v>3.9024390243902439E-2</v>
      </c>
      <c r="AI87" s="9">
        <v>210</v>
      </c>
      <c r="AJ87" s="13">
        <f>simplified!AJ102/AI87</f>
        <v>0.33333333333333331</v>
      </c>
      <c r="AK87" s="13">
        <f>simplified!AK102/AI87</f>
        <v>0</v>
      </c>
      <c r="AL87" s="13">
        <f>simplified!AL102/AI87</f>
        <v>0</v>
      </c>
      <c r="AM87" s="13">
        <f>simplified!AM102/AI87</f>
        <v>1.9047619047619049E-2</v>
      </c>
      <c r="AN87" s="13">
        <f>simplified!AN102/AI87</f>
        <v>9.5238095238095247E-3</v>
      </c>
      <c r="AO87" s="13">
        <f>simplified!AO102/AI87</f>
        <v>9.5238095238095247E-3</v>
      </c>
      <c r="AP87" s="13">
        <f>simplified!AP102/AI87</f>
        <v>3.8095238095238099E-2</v>
      </c>
      <c r="AQ87" s="12">
        <v>230</v>
      </c>
      <c r="AR87" s="13">
        <f>simplified!AR102/AQ87</f>
        <v>0.31739130434782609</v>
      </c>
      <c r="AS87" s="13">
        <f>simplified!AS102/AQ87</f>
        <v>0</v>
      </c>
      <c r="AT87" s="13">
        <f>simplified!AT102/AQ87</f>
        <v>5.6521739130434782E-2</v>
      </c>
      <c r="AU87" s="13">
        <f>simplified!AU102/AQ87</f>
        <v>4.3478260869565218E-3</v>
      </c>
      <c r="AV87" s="13">
        <f>simplified!AV102/AQ87</f>
        <v>8.6956521739130436E-3</v>
      </c>
      <c r="AW87" s="13">
        <f>simplified!AW102/AQ87</f>
        <v>0</v>
      </c>
      <c r="AX87" s="13">
        <f>simplified!AX102/AQ87</f>
        <v>1.3043478260869565E-2</v>
      </c>
      <c r="AY87" s="25">
        <f>AX87-J87</f>
        <v>-2.1588556371165066E-2</v>
      </c>
    </row>
    <row r="88" spans="1:51">
      <c r="A88" s="8">
        <v>224226</v>
      </c>
      <c r="B88" s="3" t="s">
        <v>150</v>
      </c>
      <c r="C88" s="9">
        <v>815</v>
      </c>
      <c r="D88" s="13">
        <f>simplified!D25/percentages!C25</f>
        <v>1.4697674418604652</v>
      </c>
      <c r="E88" s="13">
        <f>simplified!E25/C88</f>
        <v>3.8036809815950923E-2</v>
      </c>
      <c r="F88" s="13">
        <f>simplified!F25/C88</f>
        <v>0</v>
      </c>
      <c r="G88" s="13">
        <f>simplified!G25/C88</f>
        <v>2.3312883435582823E-2</v>
      </c>
      <c r="H88" s="13">
        <f>simplified!H25/C88</f>
        <v>7.3619631901840491E-3</v>
      </c>
      <c r="I88" s="13">
        <f>simplified!I25/C88</f>
        <v>3.6809815950920245E-3</v>
      </c>
      <c r="J88" s="13">
        <f>simplified!J25/C88</f>
        <v>3.4355828220858899E-2</v>
      </c>
      <c r="K88" s="9">
        <v>809</v>
      </c>
      <c r="L88" s="13">
        <f>simplified!L25/K88</f>
        <v>0.36588380716934488</v>
      </c>
      <c r="M88" s="13">
        <f>simplified!M25/K88</f>
        <v>5.3152039555006178E-2</v>
      </c>
      <c r="N88" s="13">
        <f>simplified!N25/K88</f>
        <v>0</v>
      </c>
      <c r="O88" s="13">
        <f>simplified!O25/K88</f>
        <v>1.3597033374536464E-2</v>
      </c>
      <c r="P88" s="13">
        <f>simplified!P25/K88</f>
        <v>1.6069221260815822E-2</v>
      </c>
      <c r="Q88" s="13">
        <f>simplified!Q25/K88</f>
        <v>4.944375772558714E-3</v>
      </c>
      <c r="R88" s="13">
        <f>simplified!R25/K88</f>
        <v>3.4610630407911E-2</v>
      </c>
      <c r="S88" s="9">
        <v>838</v>
      </c>
      <c r="T88" s="13">
        <f>simplified!T25/S88</f>
        <v>0.31742243436754175</v>
      </c>
      <c r="U88" s="13">
        <f>simplified!U25/S88</f>
        <v>4.77326968973747E-2</v>
      </c>
      <c r="V88" s="13">
        <f>simplified!V25/S88</f>
        <v>0</v>
      </c>
      <c r="W88" s="13">
        <f>simplified!W25/S88</f>
        <v>2.5059665871121718E-2</v>
      </c>
      <c r="X88" s="13">
        <f>simplified!X25/S88</f>
        <v>1.1933174224343675E-2</v>
      </c>
      <c r="Y88" s="13">
        <f>simplified!Y25/S88</f>
        <v>7.1599045346062056E-3</v>
      </c>
      <c r="Z88" s="13">
        <f>simplified!Z25/S88</f>
        <v>4.41527446300716E-2</v>
      </c>
      <c r="AA88" s="9">
        <v>894</v>
      </c>
      <c r="AB88" s="13">
        <f>simplified!AB25/AA88</f>
        <v>0.3087248322147651</v>
      </c>
      <c r="AC88" s="13">
        <f>simplified!AC25/AA88</f>
        <v>2.6845637583892617E-2</v>
      </c>
      <c r="AD88" s="13">
        <f>simplified!AD25/AA88</f>
        <v>0</v>
      </c>
      <c r="AE88" s="13">
        <f>simplified!AE25/AA88</f>
        <v>2.2371364653243849E-2</v>
      </c>
      <c r="AF88" s="13">
        <f>simplified!AF25/AA88</f>
        <v>1.3422818791946308E-2</v>
      </c>
      <c r="AG88" s="13">
        <f>simplified!AG25/AA88</f>
        <v>1.0067114093959731E-2</v>
      </c>
      <c r="AH88" s="13">
        <f>simplified!AH25/AA88</f>
        <v>4.5861297539149887E-2</v>
      </c>
      <c r="AI88" s="9">
        <v>729</v>
      </c>
      <c r="AJ88" s="13">
        <f>simplified!AJ25/AI88</f>
        <v>0.27434842249657065</v>
      </c>
      <c r="AK88" s="13">
        <f>simplified!AK25/AI88</f>
        <v>3.292181069958848E-2</v>
      </c>
      <c r="AL88" s="13">
        <f>simplified!AL25/AI88</f>
        <v>0</v>
      </c>
      <c r="AM88" s="13">
        <f>simplified!AM25/AI88</f>
        <v>8.23045267489712E-3</v>
      </c>
      <c r="AN88" s="13">
        <f>simplified!AN25/AI88</f>
        <v>1.7832647462277092E-2</v>
      </c>
      <c r="AO88" s="13">
        <f>simplified!AO25/AI88</f>
        <v>1.3717421124828531E-3</v>
      </c>
      <c r="AP88" s="13">
        <f>simplified!AP25/AI88</f>
        <v>2.7434842249657063E-2</v>
      </c>
      <c r="AQ88" s="12">
        <v>754</v>
      </c>
      <c r="AR88" s="13">
        <f>simplified!AR25/AQ88</f>
        <v>0.27055702917771884</v>
      </c>
      <c r="AS88" s="13">
        <f>simplified!AS25/AQ88</f>
        <v>3.580901856763926E-2</v>
      </c>
      <c r="AT88" s="13">
        <f>simplified!AT25/AQ88</f>
        <v>0</v>
      </c>
      <c r="AU88" s="13">
        <f>simplified!AU25/AQ88</f>
        <v>1.1936339522546418E-2</v>
      </c>
      <c r="AV88" s="13">
        <f>simplified!AV25/AQ88</f>
        <v>9.2838196286472146E-3</v>
      </c>
      <c r="AW88" s="13">
        <f>simplified!AW25/AQ88</f>
        <v>3.9787798408488064E-3</v>
      </c>
      <c r="AX88" s="13">
        <f>simplified!AX25/AQ88</f>
        <v>2.5198938992042442E-2</v>
      </c>
      <c r="AY88" s="25">
        <f>AX88-J88</f>
        <v>-9.1568892288164568E-3</v>
      </c>
    </row>
    <row r="89" spans="1:51">
      <c r="A89" s="8">
        <v>174491</v>
      </c>
      <c r="B89" s="3" t="s">
        <v>224</v>
      </c>
      <c r="C89" s="9">
        <v>776</v>
      </c>
      <c r="D89" s="13">
        <f>simplified!D91/percentages!C91</f>
        <v>0.23529411764705882</v>
      </c>
      <c r="E89" s="13">
        <f>simplified!E91/C89</f>
        <v>0.13144329896907217</v>
      </c>
      <c r="F89" s="13">
        <f>simplified!F91/C89</f>
        <v>0</v>
      </c>
      <c r="G89" s="13">
        <f>simplified!G91/C89</f>
        <v>1.804123711340206E-2</v>
      </c>
      <c r="H89" s="13">
        <f>simplified!H91/C89</f>
        <v>1.5463917525773196E-2</v>
      </c>
      <c r="I89" s="13">
        <f>simplified!I91/C89</f>
        <v>0</v>
      </c>
      <c r="J89" s="13">
        <f>simplified!J91/C89</f>
        <v>3.3505154639175257E-2</v>
      </c>
      <c r="K89" s="9">
        <v>744</v>
      </c>
      <c r="L89" s="13">
        <f>simplified!L91/K89</f>
        <v>0.15322580645161291</v>
      </c>
      <c r="M89" s="13">
        <f>simplified!M91/K89</f>
        <v>8.0645161290322578E-2</v>
      </c>
      <c r="N89" s="13">
        <f>simplified!N91/K89</f>
        <v>0</v>
      </c>
      <c r="O89" s="13">
        <f>simplified!O91/K89</f>
        <v>1.8817204301075269E-2</v>
      </c>
      <c r="P89" s="13">
        <f>simplified!P91/K89</f>
        <v>3.0913978494623656E-2</v>
      </c>
      <c r="Q89" s="13">
        <f>simplified!Q91/K89</f>
        <v>0</v>
      </c>
      <c r="R89" s="13">
        <f>simplified!R91/K89</f>
        <v>4.9731182795698922E-2</v>
      </c>
      <c r="S89" s="9">
        <v>760</v>
      </c>
      <c r="T89" s="13">
        <f>simplified!T91/S89</f>
        <v>0.14342105263157895</v>
      </c>
      <c r="U89" s="13">
        <f>simplified!U91/S89</f>
        <v>7.3684210526315783E-2</v>
      </c>
      <c r="V89" s="13">
        <f>simplified!V91/S89</f>
        <v>0</v>
      </c>
      <c r="W89" s="13">
        <f>simplified!W91/S89</f>
        <v>1.5789473684210527E-2</v>
      </c>
      <c r="X89" s="13">
        <f>simplified!X91/S89</f>
        <v>1.7105263157894738E-2</v>
      </c>
      <c r="Y89" s="13">
        <f>simplified!Y91/S89</f>
        <v>0</v>
      </c>
      <c r="Z89" s="13">
        <f>simplified!Z91/S89</f>
        <v>3.2894736842105261E-2</v>
      </c>
      <c r="AA89" s="9">
        <v>671</v>
      </c>
      <c r="AB89" s="13">
        <f>simplified!AB91/AA89</f>
        <v>0.16542473919523099</v>
      </c>
      <c r="AC89" s="13">
        <f>simplified!AC91/AA89</f>
        <v>0.10283159463487332</v>
      </c>
      <c r="AD89" s="13">
        <f>simplified!AD91/AA89</f>
        <v>0</v>
      </c>
      <c r="AE89" s="13">
        <f>simplified!AE91/AA89</f>
        <v>3.2786885245901641E-2</v>
      </c>
      <c r="AF89" s="13">
        <f>simplified!AF91/AA89</f>
        <v>2.9806259314456036E-2</v>
      </c>
      <c r="AG89" s="13">
        <f>simplified!AG91/AA89</f>
        <v>0</v>
      </c>
      <c r="AH89" s="13">
        <f>simplified!AH91/AA89</f>
        <v>6.259314456035768E-2</v>
      </c>
      <c r="AI89" s="9">
        <v>580</v>
      </c>
      <c r="AJ89" s="13">
        <f>simplified!AJ91/AI89</f>
        <v>0.19482758620689655</v>
      </c>
      <c r="AK89" s="13">
        <f>simplified!AK91/AI89</f>
        <v>0.11379310344827587</v>
      </c>
      <c r="AL89" s="13">
        <f>simplified!AL91/AI89</f>
        <v>0</v>
      </c>
      <c r="AM89" s="13">
        <f>simplified!AM91/AI89</f>
        <v>3.793103448275862E-2</v>
      </c>
      <c r="AN89" s="13">
        <f>simplified!AN91/AI89</f>
        <v>3.1034482758620689E-2</v>
      </c>
      <c r="AO89" s="13">
        <f>simplified!AO91/AI89</f>
        <v>0</v>
      </c>
      <c r="AP89" s="13">
        <f>simplified!AP91/AI89</f>
        <v>6.8965517241379309E-2</v>
      </c>
      <c r="AQ89" s="12">
        <v>591</v>
      </c>
      <c r="AR89" s="13">
        <f>simplified!AR91/AQ89</f>
        <v>0.18274111675126903</v>
      </c>
      <c r="AS89" s="13">
        <f>simplified!AS91/AQ89</f>
        <v>0.10490693739424704</v>
      </c>
      <c r="AT89" s="13">
        <f>simplified!AT91/AQ89</f>
        <v>0</v>
      </c>
      <c r="AU89" s="13">
        <f>simplified!AU91/AQ89</f>
        <v>2.7072758037225041E-2</v>
      </c>
      <c r="AV89" s="13">
        <f>simplified!AV91/AQ89</f>
        <v>2.7072758037225041E-2</v>
      </c>
      <c r="AW89" s="13">
        <f>simplified!AW91/AQ89</f>
        <v>6.7681895093062603E-3</v>
      </c>
      <c r="AX89" s="13">
        <f>simplified!AX91/AQ89</f>
        <v>6.0913705583756347E-2</v>
      </c>
      <c r="AY89" s="25">
        <f>AX89-J89</f>
        <v>2.7408550944581091E-2</v>
      </c>
    </row>
    <row r="90" spans="1:51">
      <c r="A90" s="8">
        <v>156365</v>
      </c>
      <c r="B90" s="3" t="s">
        <v>139</v>
      </c>
      <c r="C90" s="9">
        <v>225</v>
      </c>
      <c r="D90" s="13">
        <f>simplified!D15/percentages!C15</f>
        <v>0.53846153846153844</v>
      </c>
      <c r="E90" s="13">
        <f>simplified!E15/C90</f>
        <v>0.16888888888888889</v>
      </c>
      <c r="F90" s="13">
        <f>simplified!F15/C90</f>
        <v>0</v>
      </c>
      <c r="G90" s="13">
        <f>simplified!G15/C90</f>
        <v>1.7777777777777778E-2</v>
      </c>
      <c r="H90" s="13">
        <f>simplified!H15/C90</f>
        <v>1.3333333333333334E-2</v>
      </c>
      <c r="I90" s="13">
        <f>simplified!I15/C90</f>
        <v>0</v>
      </c>
      <c r="J90" s="13">
        <f>simplified!J15/C90</f>
        <v>3.111111111111111E-2</v>
      </c>
      <c r="K90" s="9">
        <v>191</v>
      </c>
      <c r="L90" s="13">
        <f>simplified!L15/K90</f>
        <v>0.24083769633507854</v>
      </c>
      <c r="M90" s="13">
        <f>simplified!M15/K90</f>
        <v>0.12041884816753927</v>
      </c>
      <c r="N90" s="13">
        <f>simplified!N15/K90</f>
        <v>0</v>
      </c>
      <c r="O90" s="13">
        <f>simplified!O15/K90</f>
        <v>2.6178010471204188E-2</v>
      </c>
      <c r="P90" s="13">
        <f>simplified!P15/K90</f>
        <v>2.6178010471204188E-2</v>
      </c>
      <c r="Q90" s="13">
        <f>simplified!Q15/K90</f>
        <v>0</v>
      </c>
      <c r="R90" s="13">
        <f>simplified!R15/K90</f>
        <v>5.2356020942408377E-2</v>
      </c>
      <c r="S90" s="9">
        <v>233</v>
      </c>
      <c r="T90" s="13">
        <f>simplified!T15/S90</f>
        <v>0.19742489270386265</v>
      </c>
      <c r="U90" s="13">
        <f>simplified!U15/S90</f>
        <v>0.19313304721030042</v>
      </c>
      <c r="V90" s="13">
        <f>simplified!V15/S90</f>
        <v>0</v>
      </c>
      <c r="W90" s="13">
        <f>simplified!W15/S90</f>
        <v>1.7167381974248927E-2</v>
      </c>
      <c r="X90" s="13">
        <f>simplified!X15/S90</f>
        <v>4.2918454935622317E-3</v>
      </c>
      <c r="Y90" s="13">
        <f>simplified!Y15/S90</f>
        <v>0</v>
      </c>
      <c r="Z90" s="13">
        <f>simplified!Z15/S90</f>
        <v>2.1459227467811159E-2</v>
      </c>
      <c r="AA90" s="9">
        <v>266</v>
      </c>
      <c r="AB90" s="13">
        <f>simplified!AB15/AA90</f>
        <v>0.22180451127819548</v>
      </c>
      <c r="AC90" s="13">
        <f>simplified!AC15/AA90</f>
        <v>0.18796992481203006</v>
      </c>
      <c r="AD90" s="13">
        <f>simplified!AD15/AA90</f>
        <v>0</v>
      </c>
      <c r="AE90" s="13">
        <f>simplified!AE15/AA90</f>
        <v>3.007518796992481E-2</v>
      </c>
      <c r="AF90" s="13">
        <f>simplified!AF15/AA90</f>
        <v>1.5037593984962405E-2</v>
      </c>
      <c r="AG90" s="13">
        <f>simplified!AG15/AA90</f>
        <v>0</v>
      </c>
      <c r="AH90" s="13">
        <f>simplified!AH15/AA90</f>
        <v>4.5112781954887216E-2</v>
      </c>
      <c r="AI90" s="9">
        <v>334</v>
      </c>
      <c r="AJ90" s="13">
        <f>simplified!AJ15/AI90</f>
        <v>0.15568862275449102</v>
      </c>
      <c r="AK90" s="13">
        <f>simplified!AK15/AI90</f>
        <v>0.17964071856287425</v>
      </c>
      <c r="AL90" s="13">
        <f>simplified!AL15/AI90</f>
        <v>0</v>
      </c>
      <c r="AM90" s="13">
        <f>simplified!AM15/AI90</f>
        <v>1.4970059880239521E-2</v>
      </c>
      <c r="AN90" s="13">
        <f>simplified!AN15/AI90</f>
        <v>2.6946107784431138E-2</v>
      </c>
      <c r="AO90" s="13">
        <f>simplified!AO15/AI90</f>
        <v>0</v>
      </c>
      <c r="AP90" s="13">
        <f>simplified!AP15/AI90</f>
        <v>4.1916167664670656E-2</v>
      </c>
      <c r="AQ90" s="12">
        <v>357</v>
      </c>
      <c r="AR90" s="13">
        <f>simplified!AR15/AQ90</f>
        <v>0.13725490196078433</v>
      </c>
      <c r="AS90" s="13">
        <f>simplified!AS15/AQ90</f>
        <v>0.17647058823529413</v>
      </c>
      <c r="AT90" s="13">
        <f>simplified!AT15/AQ90</f>
        <v>3.9215686274509803E-2</v>
      </c>
      <c r="AU90" s="13">
        <f>simplified!AU15/AQ90</f>
        <v>1.9607843137254902E-2</v>
      </c>
      <c r="AV90" s="13">
        <f>simplified!AV15/AQ90</f>
        <v>1.1204481792717087E-2</v>
      </c>
      <c r="AW90" s="13">
        <f>simplified!AW15/AQ90</f>
        <v>0</v>
      </c>
      <c r="AX90" s="13">
        <f>simplified!AX15/AQ90</f>
        <v>3.081232492997199E-2</v>
      </c>
      <c r="AY90" s="25">
        <f>AX90-J90</f>
        <v>-2.9878618113911987E-4</v>
      </c>
    </row>
    <row r="91" spans="1:51">
      <c r="A91" s="8">
        <v>126669</v>
      </c>
      <c r="B91" s="3" t="s">
        <v>144</v>
      </c>
      <c r="C91" s="9">
        <v>476</v>
      </c>
      <c r="D91" s="13">
        <f>simplified!D20/percentages!C20</f>
        <v>0.91346153846153844</v>
      </c>
      <c r="E91" s="13">
        <f>simplified!E20/C91</f>
        <v>0.10504201680672269</v>
      </c>
      <c r="F91" s="13">
        <f>simplified!F20/C91</f>
        <v>0</v>
      </c>
      <c r="G91" s="13">
        <f>simplified!G20/C91</f>
        <v>2.3109243697478993E-2</v>
      </c>
      <c r="H91" s="13">
        <f>simplified!H20/C91</f>
        <v>4.2016806722689074E-3</v>
      </c>
      <c r="I91" s="13">
        <f>simplified!I20/C91</f>
        <v>0</v>
      </c>
      <c r="J91" s="13">
        <f>simplified!J20/C91</f>
        <v>2.7310924369747899E-2</v>
      </c>
      <c r="K91" s="9">
        <v>156</v>
      </c>
      <c r="L91" s="13">
        <f>simplified!L20/K91</f>
        <v>0.37820512820512819</v>
      </c>
      <c r="M91" s="13">
        <f>simplified!M20/K91</f>
        <v>0.26923076923076922</v>
      </c>
      <c r="N91" s="13">
        <f>simplified!N20/K91</f>
        <v>0</v>
      </c>
      <c r="O91" s="13">
        <f>simplified!O20/K91</f>
        <v>1.282051282051282E-2</v>
      </c>
      <c r="P91" s="13">
        <f>simplified!P20/K91</f>
        <v>6.41025641025641E-3</v>
      </c>
      <c r="Q91" s="13">
        <f>simplified!Q20/K91</f>
        <v>0</v>
      </c>
      <c r="R91" s="13">
        <f>simplified!R20/K91</f>
        <v>1.9230769230769232E-2</v>
      </c>
      <c r="S91" s="9">
        <v>332</v>
      </c>
      <c r="T91" s="13">
        <f>simplified!T20/S91</f>
        <v>0.39457831325301207</v>
      </c>
      <c r="U91" s="13">
        <f>simplified!U20/S91</f>
        <v>0.28012048192771083</v>
      </c>
      <c r="V91" s="13">
        <f>simplified!V20/S91</f>
        <v>0</v>
      </c>
      <c r="W91" s="13">
        <f>simplified!W20/S91</f>
        <v>2.710843373493976E-2</v>
      </c>
      <c r="X91" s="13">
        <f>simplified!X20/S91</f>
        <v>6.024096385542169E-3</v>
      </c>
      <c r="Y91" s="13">
        <f>simplified!Y20/S91</f>
        <v>0</v>
      </c>
      <c r="Z91" s="13">
        <f>simplified!Z20/S91</f>
        <v>3.313253012048193E-2</v>
      </c>
      <c r="AA91" s="9">
        <v>424</v>
      </c>
      <c r="AB91" s="13">
        <f>simplified!AB20/AA91</f>
        <v>0.49292452830188677</v>
      </c>
      <c r="AC91" s="13">
        <f>simplified!AC20/AA91</f>
        <v>0.18867924528301888</v>
      </c>
      <c r="AD91" s="13">
        <f>simplified!AD20/AA91</f>
        <v>9.433962264150943E-3</v>
      </c>
      <c r="AE91" s="13">
        <f>simplified!AE20/AA91</f>
        <v>1.6509433962264151E-2</v>
      </c>
      <c r="AF91" s="13">
        <f>simplified!AF20/AA91</f>
        <v>2.358490566037736E-2</v>
      </c>
      <c r="AG91" s="13">
        <f>simplified!AG20/AA91</f>
        <v>0</v>
      </c>
      <c r="AH91" s="13">
        <f>simplified!AH20/AA91</f>
        <v>4.0094339622641507E-2</v>
      </c>
      <c r="AI91" s="9">
        <v>412</v>
      </c>
      <c r="AJ91" s="13">
        <f>simplified!AJ20/AI91</f>
        <v>0.4344660194174757</v>
      </c>
      <c r="AK91" s="13">
        <f>simplified!AK20/AI91</f>
        <v>0.16990291262135923</v>
      </c>
      <c r="AL91" s="13">
        <f>simplified!AL20/AI91</f>
        <v>1.4563106796116505E-2</v>
      </c>
      <c r="AM91" s="13">
        <f>simplified!AM20/AI91</f>
        <v>2.9126213592233011E-2</v>
      </c>
      <c r="AN91" s="13">
        <f>simplified!AN20/AI91</f>
        <v>1.6990291262135922E-2</v>
      </c>
      <c r="AO91" s="13">
        <f>simplified!AO20/AI91</f>
        <v>0</v>
      </c>
      <c r="AP91" s="13">
        <f>simplified!AP20/AI91</f>
        <v>4.6116504854368932E-2</v>
      </c>
      <c r="AQ91" s="12">
        <v>516</v>
      </c>
      <c r="AR91" s="13">
        <f>simplified!AR20/AQ91</f>
        <v>0.3236434108527132</v>
      </c>
      <c r="AS91" s="13">
        <f>simplified!AS20/AQ91</f>
        <v>0.1124031007751938</v>
      </c>
      <c r="AT91" s="13">
        <f>simplified!AT20/AQ91</f>
        <v>0.11821705426356589</v>
      </c>
      <c r="AU91" s="13">
        <f>simplified!AU20/AQ91</f>
        <v>1.3565891472868217E-2</v>
      </c>
      <c r="AV91" s="13">
        <f>simplified!AV20/AQ91</f>
        <v>1.3565891472868217E-2</v>
      </c>
      <c r="AW91" s="13">
        <f>simplified!AW20/AQ91</f>
        <v>0</v>
      </c>
      <c r="AX91" s="13">
        <f>simplified!AX20/AQ91</f>
        <v>2.7131782945736434E-2</v>
      </c>
      <c r="AY91" s="25">
        <f>AX91-J91</f>
        <v>-1.7914142401146554E-4</v>
      </c>
    </row>
    <row r="92" spans="1:51">
      <c r="A92" s="8">
        <v>112084</v>
      </c>
      <c r="B92" s="3" t="s">
        <v>475</v>
      </c>
      <c r="C92" s="9">
        <v>116</v>
      </c>
      <c r="D92" s="13">
        <f>simplified!D105/percentages!C105</f>
        <v>3.2200357781753133E-2</v>
      </c>
      <c r="E92" s="13">
        <f>simplified!E105/C92</f>
        <v>6.8965517241379309E-2</v>
      </c>
      <c r="F92" s="13">
        <f>simplified!F105/C92</f>
        <v>0</v>
      </c>
      <c r="G92" s="13">
        <f>simplified!G105/C92</f>
        <v>1.7241379310344827E-2</v>
      </c>
      <c r="H92" s="13">
        <f>simplified!H105/C92</f>
        <v>8.6206896551724137E-3</v>
      </c>
      <c r="I92" s="13">
        <f>simplified!I105/C92</f>
        <v>0</v>
      </c>
      <c r="J92" s="13">
        <f>simplified!J105/C92</f>
        <v>2.5862068965517241E-2</v>
      </c>
      <c r="K92" s="9">
        <v>114</v>
      </c>
      <c r="L92" s="13">
        <f>simplified!L105/K92</f>
        <v>7.0175438596491224E-2</v>
      </c>
      <c r="M92" s="13">
        <f>simplified!M105/K92</f>
        <v>0.13157894736842105</v>
      </c>
      <c r="N92" s="13">
        <f>simplified!N105/K92</f>
        <v>0</v>
      </c>
      <c r="O92" s="13">
        <f>simplified!O105/K92</f>
        <v>2.6315789473684209E-2</v>
      </c>
      <c r="P92" s="13">
        <f>simplified!P105/K92</f>
        <v>6.1403508771929821E-2</v>
      </c>
      <c r="Q92" s="13">
        <f>simplified!Q105/K92</f>
        <v>0</v>
      </c>
      <c r="R92" s="13">
        <f>simplified!R105/K92</f>
        <v>8.771929824561403E-2</v>
      </c>
      <c r="S92" s="9">
        <v>128</v>
      </c>
      <c r="T92" s="13">
        <f>simplified!T105/S92</f>
        <v>0.109375</v>
      </c>
      <c r="U92" s="13">
        <f>simplified!U105/S92</f>
        <v>0</v>
      </c>
      <c r="V92" s="13">
        <f>simplified!V105/S92</f>
        <v>0</v>
      </c>
      <c r="W92" s="13">
        <f>simplified!W105/S92</f>
        <v>1.5625E-2</v>
      </c>
      <c r="X92" s="13">
        <f>simplified!X105/S92</f>
        <v>3.90625E-2</v>
      </c>
      <c r="Y92" s="13">
        <f>simplified!Y105/S92</f>
        <v>0</v>
      </c>
      <c r="Z92" s="13">
        <f>simplified!Z105/S92</f>
        <v>5.46875E-2</v>
      </c>
      <c r="AA92" s="9">
        <v>82</v>
      </c>
      <c r="AB92" s="13">
        <f>simplified!AB105/AA92</f>
        <v>0.17073170731707318</v>
      </c>
      <c r="AC92" s="13">
        <f>simplified!AC105/AA92</f>
        <v>0</v>
      </c>
      <c r="AD92" s="13">
        <f>simplified!AD105/AA92</f>
        <v>0</v>
      </c>
      <c r="AE92" s="13">
        <f>simplified!AE105/AA92</f>
        <v>2.4390243902439025E-2</v>
      </c>
      <c r="AF92" s="13">
        <f>simplified!AF105/AA92</f>
        <v>7.3170731707317069E-2</v>
      </c>
      <c r="AG92" s="13">
        <f>simplified!AG105/AA92</f>
        <v>0</v>
      </c>
      <c r="AH92" s="13">
        <f>simplified!AH105/AA92</f>
        <v>9.7560975609756101E-2</v>
      </c>
      <c r="AI92" s="9">
        <v>105</v>
      </c>
      <c r="AJ92" s="13">
        <f>simplified!AJ105/AI92</f>
        <v>0.12380952380952381</v>
      </c>
      <c r="AK92" s="13">
        <f>simplified!AK105/AI92</f>
        <v>0</v>
      </c>
      <c r="AL92" s="13">
        <f>simplified!AL105/AI92</f>
        <v>0</v>
      </c>
      <c r="AM92" s="13">
        <f>simplified!AM105/AI92</f>
        <v>1.9047619047619049E-2</v>
      </c>
      <c r="AN92" s="13">
        <f>simplified!AN105/AI92</f>
        <v>5.7142857142857141E-2</v>
      </c>
      <c r="AO92" s="13">
        <f>simplified!AO105/AI92</f>
        <v>0</v>
      </c>
      <c r="AP92" s="13">
        <f>simplified!AP105/AI92</f>
        <v>7.6190476190476197E-2</v>
      </c>
      <c r="AQ92" s="12">
        <v>124</v>
      </c>
      <c r="AR92" s="13">
        <f>simplified!AR105/AQ92</f>
        <v>0.14516129032258066</v>
      </c>
      <c r="AS92" s="13">
        <f>simplified!AS105/AQ92</f>
        <v>0</v>
      </c>
      <c r="AT92" s="13">
        <f>simplified!AT105/AQ92</f>
        <v>0</v>
      </c>
      <c r="AU92" s="13">
        <f>simplified!AU105/AQ92</f>
        <v>4.0322580645161289E-2</v>
      </c>
      <c r="AV92" s="13">
        <f>simplified!AV105/AQ92</f>
        <v>8.0645161290322578E-3</v>
      </c>
      <c r="AW92" s="13">
        <f>simplified!AW105/AQ92</f>
        <v>0</v>
      </c>
      <c r="AX92" s="13">
        <f>simplified!AX105/AQ92</f>
        <v>4.8387096774193547E-2</v>
      </c>
      <c r="AY92" s="25">
        <f>AX92-J92</f>
        <v>2.2525027808676306E-2</v>
      </c>
    </row>
    <row r="93" spans="1:51">
      <c r="A93" s="8">
        <v>216694</v>
      </c>
      <c r="B93" s="3" t="s">
        <v>229</v>
      </c>
      <c r="C93" s="9">
        <v>286</v>
      </c>
      <c r="D93" s="13">
        <f>simplified!D96/percentages!C96</f>
        <v>0.23880597014925373</v>
      </c>
      <c r="E93" s="13">
        <f>simplified!E96/C93</f>
        <v>8.7412587412587409E-2</v>
      </c>
      <c r="F93" s="13">
        <f>simplified!F96/C93</f>
        <v>0.23776223776223776</v>
      </c>
      <c r="G93" s="13">
        <f>simplified!G96/C93</f>
        <v>2.097902097902098E-2</v>
      </c>
      <c r="H93" s="13">
        <f>simplified!H96/C93</f>
        <v>3.4965034965034965E-3</v>
      </c>
      <c r="I93" s="13">
        <f>simplified!I96/C93</f>
        <v>0</v>
      </c>
      <c r="J93" s="13">
        <f>simplified!J96/C93</f>
        <v>2.4475524475524476E-2</v>
      </c>
      <c r="K93" s="9">
        <v>343</v>
      </c>
      <c r="L93" s="13">
        <f>simplified!L96/K93</f>
        <v>0.20699708454810495</v>
      </c>
      <c r="M93" s="13">
        <f>simplified!M96/K93</f>
        <v>5.5393586005830907E-2</v>
      </c>
      <c r="N93" s="13">
        <f>simplified!N96/K93</f>
        <v>0.33527696793002915</v>
      </c>
      <c r="O93" s="13">
        <f>simplified!O96/K93</f>
        <v>1.7492711370262391E-2</v>
      </c>
      <c r="P93" s="13">
        <f>simplified!P96/K93</f>
        <v>1.1661807580174927E-2</v>
      </c>
      <c r="Q93" s="13">
        <f>simplified!Q96/K93</f>
        <v>0</v>
      </c>
      <c r="R93" s="13">
        <f>simplified!R96/K93</f>
        <v>2.9154518950437316E-2</v>
      </c>
      <c r="S93" s="9">
        <v>413</v>
      </c>
      <c r="T93" s="13">
        <f>simplified!T96/S93</f>
        <v>0.1937046004842615</v>
      </c>
      <c r="U93" s="13">
        <f>simplified!U96/S93</f>
        <v>5.0847457627118647E-2</v>
      </c>
      <c r="V93" s="13">
        <f>simplified!V96/S93</f>
        <v>0.3559322033898305</v>
      </c>
      <c r="W93" s="13">
        <f>simplified!W96/S93</f>
        <v>2.9055690072639227E-2</v>
      </c>
      <c r="X93" s="13">
        <f>simplified!X96/S93</f>
        <v>1.2106537530266344E-2</v>
      </c>
      <c r="Y93" s="13">
        <f>simplified!Y96/S93</f>
        <v>0</v>
      </c>
      <c r="Z93" s="13">
        <f>simplified!Z96/S93</f>
        <v>4.1162227602905568E-2</v>
      </c>
      <c r="AA93" s="9">
        <v>404</v>
      </c>
      <c r="AB93" s="13">
        <f>simplified!AB96/AA93</f>
        <v>0.14356435643564355</v>
      </c>
      <c r="AC93" s="13">
        <f>simplified!AC96/AA93</f>
        <v>5.1980198019801978E-2</v>
      </c>
      <c r="AD93" s="13">
        <f>simplified!AD96/AA93</f>
        <v>0.42326732673267325</v>
      </c>
      <c r="AE93" s="13">
        <f>simplified!AE96/AA93</f>
        <v>2.2277227722772276E-2</v>
      </c>
      <c r="AF93" s="13">
        <f>simplified!AF96/AA93</f>
        <v>1.4851485148514851E-2</v>
      </c>
      <c r="AG93" s="13">
        <f>simplified!AG96/AA93</f>
        <v>0</v>
      </c>
      <c r="AH93" s="13">
        <f>simplified!AH96/AA93</f>
        <v>3.7128712871287127E-2</v>
      </c>
      <c r="AI93" s="9">
        <v>405</v>
      </c>
      <c r="AJ93" s="13">
        <f>simplified!AJ96/AI93</f>
        <v>0.1506172839506173</v>
      </c>
      <c r="AK93" s="13">
        <f>simplified!AK96/AI93</f>
        <v>5.9259259259259262E-2</v>
      </c>
      <c r="AL93" s="13">
        <f>simplified!AL96/AI93</f>
        <v>0.34814814814814815</v>
      </c>
      <c r="AM93" s="13">
        <f>simplified!AM96/AI93</f>
        <v>4.6913580246913583E-2</v>
      </c>
      <c r="AN93" s="13">
        <f>simplified!AN96/AI93</f>
        <v>1.2345679012345678E-2</v>
      </c>
      <c r="AO93" s="13">
        <f>simplified!AO96/AI93</f>
        <v>0</v>
      </c>
      <c r="AP93" s="13">
        <f>simplified!AP96/AI93</f>
        <v>5.9259259259259262E-2</v>
      </c>
      <c r="AQ93" s="12">
        <v>384</v>
      </c>
      <c r="AR93" s="13">
        <f>simplified!AR96/AQ93</f>
        <v>0.13802083333333334</v>
      </c>
      <c r="AS93" s="13">
        <f>simplified!AS96/AQ93</f>
        <v>7.5520833333333329E-2</v>
      </c>
      <c r="AT93" s="13">
        <f>simplified!AT96/AQ93</f>
        <v>0.28125</v>
      </c>
      <c r="AU93" s="13">
        <f>simplified!AU96/AQ93</f>
        <v>3.125E-2</v>
      </c>
      <c r="AV93" s="13">
        <f>simplified!AV96/AQ93</f>
        <v>1.8229166666666668E-2</v>
      </c>
      <c r="AW93" s="13">
        <f>simplified!AW96/AQ93</f>
        <v>0</v>
      </c>
      <c r="AX93" s="13">
        <f>simplified!AX96/AQ93</f>
        <v>4.9479166666666664E-2</v>
      </c>
      <c r="AY93" s="25">
        <f>AX93-J93</f>
        <v>2.5003642191142188E-2</v>
      </c>
    </row>
    <row r="94" spans="1:51">
      <c r="A94" s="8">
        <v>207582</v>
      </c>
      <c r="B94" s="3" t="s">
        <v>201</v>
      </c>
      <c r="C94" s="9">
        <v>632</v>
      </c>
      <c r="D94" s="13">
        <f>simplified!D73/percentages!C73</f>
        <v>0.58008658008658009</v>
      </c>
      <c r="E94" s="13">
        <f>simplified!E73/C94</f>
        <v>7.5949367088607597E-2</v>
      </c>
      <c r="F94" s="13">
        <f>simplified!F73/C94</f>
        <v>4.2721518987341771E-2</v>
      </c>
      <c r="G94" s="13">
        <f>simplified!G73/C94</f>
        <v>1.8987341772151899E-2</v>
      </c>
      <c r="H94" s="13">
        <f>simplified!H73/C94</f>
        <v>4.7468354430379748E-3</v>
      </c>
      <c r="I94" s="13">
        <f>simplified!I73/C94</f>
        <v>0</v>
      </c>
      <c r="J94" s="13">
        <f>simplified!J73/C94</f>
        <v>2.3734177215189875E-2</v>
      </c>
      <c r="K94" s="9">
        <v>567</v>
      </c>
      <c r="L94" s="13">
        <f>simplified!L73/K94</f>
        <v>0.18165784832451498</v>
      </c>
      <c r="M94" s="13">
        <f>simplified!M73/K94</f>
        <v>0.10052910052910052</v>
      </c>
      <c r="N94" s="13">
        <f>simplified!N73/K94</f>
        <v>4.7619047619047616E-2</v>
      </c>
      <c r="O94" s="13">
        <f>simplified!O73/K94</f>
        <v>2.4691358024691357E-2</v>
      </c>
      <c r="P94" s="13">
        <f>simplified!P73/K94</f>
        <v>1.5873015873015872E-2</v>
      </c>
      <c r="Q94" s="13">
        <f>simplified!Q73/K94</f>
        <v>0</v>
      </c>
      <c r="R94" s="13">
        <f>simplified!R73/K94</f>
        <v>4.0564373897707229E-2</v>
      </c>
      <c r="S94" s="9">
        <v>574</v>
      </c>
      <c r="T94" s="13">
        <f>simplified!T73/S94</f>
        <v>0.21428571428571427</v>
      </c>
      <c r="U94" s="13">
        <f>simplified!U73/S94</f>
        <v>5.4006968641114983E-2</v>
      </c>
      <c r="V94" s="13">
        <f>simplified!V73/S94</f>
        <v>6.6202090592334492E-2</v>
      </c>
      <c r="W94" s="13">
        <f>simplified!W73/S94</f>
        <v>1.2195121951219513E-2</v>
      </c>
      <c r="X94" s="13">
        <f>simplified!X73/S94</f>
        <v>2.4390243902439025E-2</v>
      </c>
      <c r="Y94" s="13">
        <f>simplified!Y73/S94</f>
        <v>0</v>
      </c>
      <c r="Z94" s="13">
        <f>simplified!Z73/S94</f>
        <v>3.6585365853658534E-2</v>
      </c>
      <c r="AA94" s="9">
        <v>526</v>
      </c>
      <c r="AB94" s="13">
        <f>simplified!AB73/AA94</f>
        <v>0.22623574144486691</v>
      </c>
      <c r="AC94" s="13">
        <f>simplified!AC73/AA94</f>
        <v>6.6539923954372623E-2</v>
      </c>
      <c r="AD94" s="13">
        <f>simplified!AD73/AA94</f>
        <v>6.8441064638783272E-2</v>
      </c>
      <c r="AE94" s="13">
        <f>simplified!AE73/AA94</f>
        <v>3.0418250950570342E-2</v>
      </c>
      <c r="AF94" s="13">
        <f>simplified!AF73/AA94</f>
        <v>1.5209125475285171E-2</v>
      </c>
      <c r="AG94" s="13">
        <f>simplified!AG73/AA94</f>
        <v>0</v>
      </c>
      <c r="AH94" s="13">
        <f>simplified!AH73/AA94</f>
        <v>4.5627376425855515E-2</v>
      </c>
      <c r="AI94" s="9">
        <v>470</v>
      </c>
      <c r="AJ94" s="13">
        <f>simplified!AJ73/AI94</f>
        <v>0.21702127659574469</v>
      </c>
      <c r="AK94" s="13">
        <f>simplified!AK73/AI94</f>
        <v>6.5957446808510636E-2</v>
      </c>
      <c r="AL94" s="13">
        <f>simplified!AL73/AI94</f>
        <v>7.8723404255319152E-2</v>
      </c>
      <c r="AM94" s="13">
        <f>simplified!AM73/AI94</f>
        <v>8.5106382978723406E-3</v>
      </c>
      <c r="AN94" s="13">
        <f>simplified!AN73/AI94</f>
        <v>1.0638297872340425E-2</v>
      </c>
      <c r="AO94" s="13">
        <f>simplified!AO73/AI94</f>
        <v>0</v>
      </c>
      <c r="AP94" s="13">
        <f>simplified!AP73/AI94</f>
        <v>1.9148936170212766E-2</v>
      </c>
      <c r="AQ94" s="12">
        <v>526</v>
      </c>
      <c r="AR94" s="13">
        <f>simplified!AR73/AQ94</f>
        <v>0.1806083650190114</v>
      </c>
      <c r="AS94" s="13">
        <f>simplified!AS73/AQ94</f>
        <v>6.8441064638783272E-2</v>
      </c>
      <c r="AT94" s="13">
        <f>simplified!AT73/AQ94</f>
        <v>0.10456273764258556</v>
      </c>
      <c r="AU94" s="13">
        <f>simplified!AU73/AQ94</f>
        <v>2.2813688212927757E-2</v>
      </c>
      <c r="AV94" s="13">
        <f>simplified!AV73/AQ94</f>
        <v>1.1406844106463879E-2</v>
      </c>
      <c r="AW94" s="13">
        <f>simplified!AW73/AQ94</f>
        <v>0</v>
      </c>
      <c r="AX94" s="13">
        <f>simplified!AX73/AQ94</f>
        <v>3.4220532319391636E-2</v>
      </c>
      <c r="AY94" s="25">
        <f>AX94-J94</f>
        <v>1.0486355104201761E-2</v>
      </c>
    </row>
    <row r="95" spans="1:51">
      <c r="A95" s="8">
        <v>107877</v>
      </c>
      <c r="B95" s="3" t="s">
        <v>234</v>
      </c>
      <c r="C95" s="9">
        <v>89</v>
      </c>
      <c r="D95" s="13">
        <f>simplified!D100/percentages!C100</f>
        <v>5.0691244239631339E-2</v>
      </c>
      <c r="E95" s="13">
        <f>simplified!E100/C95</f>
        <v>0.4943820224719101</v>
      </c>
      <c r="F95" s="13">
        <f>simplified!F100/C95</f>
        <v>0</v>
      </c>
      <c r="G95" s="13">
        <f>simplified!G100/C95</f>
        <v>1.1235955056179775E-2</v>
      </c>
      <c r="H95" s="13">
        <f>simplified!H100/C95</f>
        <v>1.1235955056179775E-2</v>
      </c>
      <c r="I95" s="13">
        <f>simplified!I100/C95</f>
        <v>0</v>
      </c>
      <c r="J95" s="13">
        <f>simplified!J100/C95</f>
        <v>2.247191011235955E-2</v>
      </c>
      <c r="K95" s="9">
        <v>86</v>
      </c>
      <c r="L95" s="13">
        <f>simplified!L100/K95</f>
        <v>0.15116279069767441</v>
      </c>
      <c r="M95" s="13">
        <f>simplified!M100/K95</f>
        <v>0.39534883720930231</v>
      </c>
      <c r="N95" s="13">
        <f>simplified!N100/K95</f>
        <v>0</v>
      </c>
      <c r="O95" s="13">
        <f>simplified!O100/K95</f>
        <v>3.4883720930232558E-2</v>
      </c>
      <c r="P95" s="13">
        <f>simplified!P100/K95</f>
        <v>2.3255813953488372E-2</v>
      </c>
      <c r="Q95" s="13">
        <f>simplified!Q100/K95</f>
        <v>0</v>
      </c>
      <c r="R95" s="13">
        <f>simplified!R100/K95</f>
        <v>5.8139534883720929E-2</v>
      </c>
      <c r="S95" s="9">
        <v>115</v>
      </c>
      <c r="T95" s="13">
        <f>simplified!T100/S95</f>
        <v>7.8260869565217397E-2</v>
      </c>
      <c r="U95" s="13">
        <f>simplified!U100/S95</f>
        <v>0.33913043478260868</v>
      </c>
      <c r="V95" s="13">
        <f>simplified!V100/S95</f>
        <v>0</v>
      </c>
      <c r="W95" s="13">
        <f>simplified!W100/S95</f>
        <v>1.7391304347826087E-2</v>
      </c>
      <c r="X95" s="13">
        <f>simplified!X100/S95</f>
        <v>0</v>
      </c>
      <c r="Y95" s="13">
        <f>simplified!Y100/S95</f>
        <v>0</v>
      </c>
      <c r="Z95" s="13">
        <f>simplified!Z100/S95</f>
        <v>1.7391304347826087E-2</v>
      </c>
      <c r="AA95" s="9">
        <v>77</v>
      </c>
      <c r="AB95" s="13">
        <f>simplified!AB100/AA95</f>
        <v>2.5974025974025976E-2</v>
      </c>
      <c r="AC95" s="13">
        <f>simplified!AC100/AA95</f>
        <v>0.24675324675324675</v>
      </c>
      <c r="AD95" s="13">
        <f>simplified!AD100/AA95</f>
        <v>0</v>
      </c>
      <c r="AE95" s="13">
        <f>simplified!AE100/AA95</f>
        <v>5.1948051948051951E-2</v>
      </c>
      <c r="AF95" s="13">
        <f>simplified!AF100/AA95</f>
        <v>1.2987012987012988E-2</v>
      </c>
      <c r="AG95" s="13">
        <f>simplified!AG100/AA95</f>
        <v>0</v>
      </c>
      <c r="AH95" s="13">
        <f>simplified!AH100/AA95</f>
        <v>6.4935064935064929E-2</v>
      </c>
      <c r="AI95" s="9">
        <v>101</v>
      </c>
      <c r="AJ95" s="13">
        <f>simplified!AJ100/AI95</f>
        <v>6.9306930693069313E-2</v>
      </c>
      <c r="AK95" s="13">
        <f>simplified!AK100/AI95</f>
        <v>0.38613861386138615</v>
      </c>
      <c r="AL95" s="13">
        <f>simplified!AL100/AI95</f>
        <v>0</v>
      </c>
      <c r="AM95" s="13">
        <f>simplified!AM100/AI95</f>
        <v>1.9801980198019802E-2</v>
      </c>
      <c r="AN95" s="13">
        <f>simplified!AN100/AI95</f>
        <v>0</v>
      </c>
      <c r="AO95" s="13">
        <f>simplified!AO100/AI95</f>
        <v>0</v>
      </c>
      <c r="AP95" s="13">
        <f>simplified!AP100/AI95</f>
        <v>1.9801980198019802E-2</v>
      </c>
      <c r="AQ95" s="12">
        <v>109</v>
      </c>
      <c r="AR95" s="13">
        <f>simplified!AR100/AQ95</f>
        <v>0.12844036697247707</v>
      </c>
      <c r="AS95" s="13">
        <f>simplified!AS100/AQ95</f>
        <v>0.30275229357798167</v>
      </c>
      <c r="AT95" s="13">
        <f>simplified!AT100/AQ95</f>
        <v>0</v>
      </c>
      <c r="AU95" s="13">
        <f>simplified!AU100/AQ95</f>
        <v>2.7522935779816515E-2</v>
      </c>
      <c r="AV95" s="13">
        <f>simplified!AV100/AQ95</f>
        <v>1.834862385321101E-2</v>
      </c>
      <c r="AW95" s="13">
        <f>simplified!AW100/AQ95</f>
        <v>0</v>
      </c>
      <c r="AX95" s="13">
        <f>simplified!AX100/AQ95</f>
        <v>4.5871559633027525E-2</v>
      </c>
      <c r="AY95" s="25">
        <f>AX95-J95</f>
        <v>2.3399649520667976E-2</v>
      </c>
    </row>
    <row r="96" spans="1:51">
      <c r="A96" s="8">
        <v>207324</v>
      </c>
      <c r="B96" s="3" t="s">
        <v>198</v>
      </c>
      <c r="C96" s="9">
        <v>268</v>
      </c>
      <c r="D96" s="13">
        <f>simplified!D70/percentages!C70</f>
        <v>7.2765072765072769E-2</v>
      </c>
      <c r="E96" s="13">
        <f>simplified!E70/C96</f>
        <v>0.20522388059701493</v>
      </c>
      <c r="F96" s="13">
        <f>simplified!F70/C96</f>
        <v>0</v>
      </c>
      <c r="G96" s="13">
        <f>simplified!G70/C96</f>
        <v>1.8656716417910446E-2</v>
      </c>
      <c r="H96" s="13">
        <f>simplified!H70/C96</f>
        <v>3.7313432835820895E-3</v>
      </c>
      <c r="I96" s="13">
        <f>simplified!I70/C96</f>
        <v>0</v>
      </c>
      <c r="J96" s="13">
        <f>simplified!J70/C96</f>
        <v>2.2388059701492536E-2</v>
      </c>
      <c r="K96" s="9">
        <v>230</v>
      </c>
      <c r="L96" s="13">
        <f>simplified!L70/K96</f>
        <v>0.13043478260869565</v>
      </c>
      <c r="M96" s="13">
        <f>simplified!M70/K96</f>
        <v>0.2391304347826087</v>
      </c>
      <c r="N96" s="13">
        <f>simplified!N70/K96</f>
        <v>0</v>
      </c>
      <c r="O96" s="13">
        <f>simplified!O70/K96</f>
        <v>3.0434782608695653E-2</v>
      </c>
      <c r="P96" s="13">
        <f>simplified!P70/K96</f>
        <v>0</v>
      </c>
      <c r="Q96" s="13">
        <f>simplified!Q70/K96</f>
        <v>0</v>
      </c>
      <c r="R96" s="13">
        <f>simplified!R70/K96</f>
        <v>3.0434782608695653E-2</v>
      </c>
      <c r="S96" s="9">
        <v>267</v>
      </c>
      <c r="T96" s="13">
        <f>simplified!T70/S96</f>
        <v>0.1348314606741573</v>
      </c>
      <c r="U96" s="13">
        <f>simplified!U70/S96</f>
        <v>0.21348314606741572</v>
      </c>
      <c r="V96" s="13">
        <f>simplified!V70/S96</f>
        <v>6.3670411985018729E-2</v>
      </c>
      <c r="W96" s="13">
        <f>simplified!W70/S96</f>
        <v>1.4981273408239701E-2</v>
      </c>
      <c r="X96" s="13">
        <f>simplified!X70/S96</f>
        <v>1.1235955056179775E-2</v>
      </c>
      <c r="Y96" s="13">
        <f>simplified!Y70/S96</f>
        <v>0</v>
      </c>
      <c r="Z96" s="13">
        <f>simplified!Z70/S96</f>
        <v>2.6217228464419477E-2</v>
      </c>
      <c r="AA96" s="9">
        <v>322</v>
      </c>
      <c r="AB96" s="13">
        <f>simplified!AB70/AA96</f>
        <v>0.12111801242236025</v>
      </c>
      <c r="AC96" s="13">
        <f>simplified!AC70/AA96</f>
        <v>0.16459627329192547</v>
      </c>
      <c r="AD96" s="13">
        <f>simplified!AD70/AA96</f>
        <v>7.1428571428571425E-2</v>
      </c>
      <c r="AE96" s="13">
        <f>simplified!AE70/AA96</f>
        <v>2.1739130434782608E-2</v>
      </c>
      <c r="AF96" s="13">
        <f>simplified!AF70/AA96</f>
        <v>1.2422360248447204E-2</v>
      </c>
      <c r="AG96" s="13">
        <f>simplified!AG70/AA96</f>
        <v>0</v>
      </c>
      <c r="AH96" s="13">
        <f>simplified!AH70/AA96</f>
        <v>3.4161490683229816E-2</v>
      </c>
      <c r="AI96" s="9">
        <v>299</v>
      </c>
      <c r="AJ96" s="13">
        <f>simplified!AJ70/AI96</f>
        <v>0.20735785953177258</v>
      </c>
      <c r="AK96" s="13">
        <f>simplified!AK70/AI96</f>
        <v>0.10367892976588629</v>
      </c>
      <c r="AL96" s="13">
        <f>simplified!AL70/AI96</f>
        <v>6.6889632107023408E-2</v>
      </c>
      <c r="AM96" s="13">
        <f>simplified!AM70/AI96</f>
        <v>2.3411371237458192E-2</v>
      </c>
      <c r="AN96" s="13">
        <f>simplified!AN70/AI96</f>
        <v>3.3444816053511705E-3</v>
      </c>
      <c r="AO96" s="13">
        <f>simplified!AO70/AI96</f>
        <v>0</v>
      </c>
      <c r="AP96" s="13">
        <f>simplified!AP70/AI96</f>
        <v>2.6755852842809364E-2</v>
      </c>
      <c r="AQ96" s="12">
        <v>373</v>
      </c>
      <c r="AR96" s="13">
        <f>simplified!AR70/AQ96</f>
        <v>0.18498659517426275</v>
      </c>
      <c r="AS96" s="13">
        <f>simplified!AS70/AQ96</f>
        <v>9.6514745308310987E-2</v>
      </c>
      <c r="AT96" s="13">
        <f>simplified!AT70/AQ96</f>
        <v>7.2386058981233251E-2</v>
      </c>
      <c r="AU96" s="13">
        <f>simplified!AU70/AQ96</f>
        <v>2.4128686327077747E-2</v>
      </c>
      <c r="AV96" s="13">
        <f>simplified!AV70/AQ96</f>
        <v>8.0428954423592495E-3</v>
      </c>
      <c r="AW96" s="13">
        <f>simplified!AW70/AQ96</f>
        <v>0</v>
      </c>
      <c r="AX96" s="13">
        <f>simplified!AX70/AQ96</f>
        <v>3.2171581769436998E-2</v>
      </c>
      <c r="AY96" s="25">
        <f>AX96-J96</f>
        <v>9.7835220679444619E-3</v>
      </c>
    </row>
    <row r="97" spans="1:51">
      <c r="A97" s="8">
        <v>123457</v>
      </c>
      <c r="B97" s="3" t="s">
        <v>208</v>
      </c>
      <c r="C97" s="9">
        <v>329</v>
      </c>
      <c r="D97" s="13">
        <f>simplified!D78/percentages!C78</f>
        <v>0.14010989010989011</v>
      </c>
      <c r="E97" s="13">
        <f>simplified!E78/C97</f>
        <v>7.29483282674772E-2</v>
      </c>
      <c r="F97" s="13">
        <f>simplified!F78/C97</f>
        <v>0</v>
      </c>
      <c r="G97" s="13">
        <f>simplified!G78/C97</f>
        <v>1.2158054711246201E-2</v>
      </c>
      <c r="H97" s="13">
        <f>simplified!H78/C97</f>
        <v>9.11854103343465E-3</v>
      </c>
      <c r="I97" s="13">
        <f>simplified!I78/C97</f>
        <v>0</v>
      </c>
      <c r="J97" s="13">
        <f>simplified!J78/C97</f>
        <v>2.1276595744680851E-2</v>
      </c>
      <c r="K97" s="9">
        <v>314</v>
      </c>
      <c r="L97" s="13">
        <f>simplified!L78/K97</f>
        <v>0.28025477707006369</v>
      </c>
      <c r="M97" s="13">
        <f>simplified!M78/K97</f>
        <v>2.2292993630573247E-2</v>
      </c>
      <c r="N97" s="13">
        <f>simplified!N78/K97</f>
        <v>0</v>
      </c>
      <c r="O97" s="13">
        <f>simplified!O78/K97</f>
        <v>3.5031847133757961E-2</v>
      </c>
      <c r="P97" s="13">
        <f>simplified!P78/K97</f>
        <v>1.2738853503184714E-2</v>
      </c>
      <c r="Q97" s="13">
        <f>simplified!Q78/K97</f>
        <v>1.5923566878980892E-2</v>
      </c>
      <c r="R97" s="13">
        <f>simplified!R78/K97</f>
        <v>6.3694267515923567E-2</v>
      </c>
      <c r="S97" s="9">
        <v>227</v>
      </c>
      <c r="T97" s="13">
        <f>simplified!T78/S97</f>
        <v>0.24229074889867841</v>
      </c>
      <c r="U97" s="13">
        <f>simplified!U78/S97</f>
        <v>5.2863436123348019E-2</v>
      </c>
      <c r="V97" s="13">
        <f>simplified!V78/S97</f>
        <v>7.4889867841409691E-2</v>
      </c>
      <c r="W97" s="13">
        <f>simplified!W78/S97</f>
        <v>3.5242290748898682E-2</v>
      </c>
      <c r="X97" s="13">
        <f>simplified!X78/S97</f>
        <v>1.3215859030837005E-2</v>
      </c>
      <c r="Y97" s="13">
        <f>simplified!Y78/S97</f>
        <v>4.4052863436123352E-3</v>
      </c>
      <c r="Z97" s="13">
        <f>simplified!Z78/S97</f>
        <v>5.2863436123348019E-2</v>
      </c>
      <c r="AA97" s="9">
        <v>300</v>
      </c>
      <c r="AB97" s="13">
        <f>simplified!AB78/AA97</f>
        <v>0.28000000000000003</v>
      </c>
      <c r="AC97" s="13">
        <f>simplified!AC78/AA97</f>
        <v>0.02</v>
      </c>
      <c r="AD97" s="13">
        <f>simplified!AD78/AA97</f>
        <v>6.6666666666666666E-2</v>
      </c>
      <c r="AE97" s="13">
        <f>simplified!AE78/AA97</f>
        <v>2.6666666666666668E-2</v>
      </c>
      <c r="AF97" s="13">
        <f>simplified!AF78/AA97</f>
        <v>6.6666666666666671E-3</v>
      </c>
      <c r="AG97" s="13">
        <f>simplified!AG78/AA97</f>
        <v>2.6666666666666668E-2</v>
      </c>
      <c r="AH97" s="13">
        <f>simplified!AH78/AA97</f>
        <v>0.06</v>
      </c>
      <c r="AI97" s="9">
        <v>334</v>
      </c>
      <c r="AJ97" s="13">
        <f>simplified!AJ78/AI97</f>
        <v>0.30838323353293412</v>
      </c>
      <c r="AK97" s="13">
        <f>simplified!AK78/AI97</f>
        <v>1.1976047904191617E-2</v>
      </c>
      <c r="AL97" s="13">
        <f>simplified!AL78/AI97</f>
        <v>6.2874251497005984E-2</v>
      </c>
      <c r="AM97" s="13">
        <f>simplified!AM78/AI97</f>
        <v>2.6946107784431138E-2</v>
      </c>
      <c r="AN97" s="13">
        <f>simplified!AN78/AI97</f>
        <v>1.4970059880239521E-2</v>
      </c>
      <c r="AO97" s="13">
        <f>simplified!AO78/AI97</f>
        <v>0</v>
      </c>
      <c r="AP97" s="13">
        <f>simplified!AP78/AI97</f>
        <v>4.1916167664670656E-2</v>
      </c>
      <c r="AQ97" s="12">
        <v>325</v>
      </c>
      <c r="AR97" s="13">
        <f>simplified!AR78/AQ97</f>
        <v>0.30769230769230771</v>
      </c>
      <c r="AS97" s="13">
        <f>simplified!AS78/AQ97</f>
        <v>1.5384615384615385E-2</v>
      </c>
      <c r="AT97" s="13">
        <f>simplified!AT78/AQ97</f>
        <v>0.13538461538461538</v>
      </c>
      <c r="AU97" s="13">
        <f>simplified!AU78/AQ97</f>
        <v>1.5384615384615385E-2</v>
      </c>
      <c r="AV97" s="13">
        <f>simplified!AV78/AQ97</f>
        <v>9.2307692307692316E-3</v>
      </c>
      <c r="AW97" s="13">
        <f>simplified!AW78/AQ97</f>
        <v>9.2307692307692316E-3</v>
      </c>
      <c r="AX97" s="13">
        <f>simplified!AX78/AQ97</f>
        <v>3.3846153846153845E-2</v>
      </c>
      <c r="AY97" s="25">
        <f>AX97-J97</f>
        <v>1.2569558101472995E-2</v>
      </c>
    </row>
    <row r="98" spans="1:51">
      <c r="A98" s="8">
        <v>107141</v>
      </c>
      <c r="B98" s="3" t="s">
        <v>173</v>
      </c>
      <c r="C98" s="9">
        <v>442</v>
      </c>
      <c r="D98" s="13">
        <f>simplified!D46/percentages!C46</f>
        <v>0.67741935483870963</v>
      </c>
      <c r="E98" s="13">
        <f>simplified!E46/C98</f>
        <v>7.0135746606334842E-2</v>
      </c>
      <c r="F98" s="13">
        <f>simplified!F46/C98</f>
        <v>0</v>
      </c>
      <c r="G98" s="13">
        <f>simplified!G46/C98</f>
        <v>1.1312217194570135E-2</v>
      </c>
      <c r="H98" s="13">
        <f>simplified!H46/C98</f>
        <v>9.0497737556561094E-3</v>
      </c>
      <c r="I98" s="13">
        <f>simplified!I46/C98</f>
        <v>0</v>
      </c>
      <c r="J98" s="13">
        <f>simplified!J46/C98</f>
        <v>2.0361990950226245E-2</v>
      </c>
      <c r="K98" s="9">
        <v>523</v>
      </c>
      <c r="L98" s="13">
        <f>simplified!L46/K98</f>
        <v>0.5200764818355641</v>
      </c>
      <c r="M98" s="13">
        <f>simplified!M46/K98</f>
        <v>5.5449330783938815E-2</v>
      </c>
      <c r="N98" s="13">
        <f>simplified!N46/K98</f>
        <v>0</v>
      </c>
      <c r="O98" s="13">
        <f>simplified!O46/K98</f>
        <v>1.5296367112810707E-2</v>
      </c>
      <c r="P98" s="13">
        <f>simplified!P46/K98</f>
        <v>9.5602294455066923E-3</v>
      </c>
      <c r="Q98" s="13">
        <f>simplified!Q46/K98</f>
        <v>0</v>
      </c>
      <c r="R98" s="13">
        <f>simplified!R46/K98</f>
        <v>2.4856596558317401E-2</v>
      </c>
      <c r="S98" s="9">
        <v>487</v>
      </c>
      <c r="T98" s="13">
        <f>simplified!T46/S98</f>
        <v>0.59342915811088293</v>
      </c>
      <c r="U98" s="13">
        <f>simplified!U46/S98</f>
        <v>6.7761806981519512E-2</v>
      </c>
      <c r="V98" s="13">
        <f>simplified!V46/S98</f>
        <v>0</v>
      </c>
      <c r="W98" s="13">
        <f>simplified!W46/S98</f>
        <v>6.1601642710472282E-3</v>
      </c>
      <c r="X98" s="13">
        <f>simplified!X46/S98</f>
        <v>2.0533880903490759E-2</v>
      </c>
      <c r="Y98" s="13">
        <f>simplified!Y46/S98</f>
        <v>0</v>
      </c>
      <c r="Z98" s="13">
        <f>simplified!Z46/S98</f>
        <v>2.6694045174537988E-2</v>
      </c>
      <c r="AA98" s="9">
        <v>484</v>
      </c>
      <c r="AB98" s="13">
        <f>simplified!AB46/AA98</f>
        <v>0.49793388429752067</v>
      </c>
      <c r="AC98" s="13">
        <f>simplified!AC46/AA98</f>
        <v>7.0247933884297523E-2</v>
      </c>
      <c r="AD98" s="13">
        <f>simplified!AD46/AA98</f>
        <v>0</v>
      </c>
      <c r="AE98" s="13">
        <f>simplified!AE46/AA98</f>
        <v>1.6528925619834711E-2</v>
      </c>
      <c r="AF98" s="13">
        <f>simplified!AF46/AA98</f>
        <v>1.2396694214876033E-2</v>
      </c>
      <c r="AG98" s="13">
        <f>simplified!AG46/AA98</f>
        <v>0</v>
      </c>
      <c r="AH98" s="13">
        <f>simplified!AH46/AA98</f>
        <v>2.8925619834710745E-2</v>
      </c>
      <c r="AI98" s="9">
        <v>453</v>
      </c>
      <c r="AJ98" s="13">
        <f>simplified!AJ46/AI98</f>
        <v>0.45033112582781459</v>
      </c>
      <c r="AK98" s="13">
        <f>simplified!AK46/AI98</f>
        <v>9.4922737306843266E-2</v>
      </c>
      <c r="AL98" s="13">
        <f>simplified!AL46/AI98</f>
        <v>0</v>
      </c>
      <c r="AM98" s="13">
        <f>simplified!AM46/AI98</f>
        <v>1.3245033112582781E-2</v>
      </c>
      <c r="AN98" s="13">
        <f>simplified!AN46/AI98</f>
        <v>8.8300220750551876E-3</v>
      </c>
      <c r="AO98" s="13">
        <f>simplified!AO46/AI98</f>
        <v>0</v>
      </c>
      <c r="AP98" s="13">
        <f>simplified!AP46/AI98</f>
        <v>2.2075055187637971E-2</v>
      </c>
      <c r="AQ98" s="12">
        <v>456</v>
      </c>
      <c r="AR98" s="13">
        <f>simplified!AR46/AQ98</f>
        <v>0.49122807017543857</v>
      </c>
      <c r="AS98" s="13">
        <f>simplified!AS46/AQ98</f>
        <v>6.1403508771929821E-2</v>
      </c>
      <c r="AT98" s="13">
        <f>simplified!AT46/AQ98</f>
        <v>0</v>
      </c>
      <c r="AU98" s="13">
        <f>simplified!AU46/AQ98</f>
        <v>1.5350877192982455E-2</v>
      </c>
      <c r="AV98" s="13">
        <f>simplified!AV46/AQ98</f>
        <v>1.5350877192982455E-2</v>
      </c>
      <c r="AW98" s="13">
        <f>simplified!AW46/AQ98</f>
        <v>4.3859649122807015E-3</v>
      </c>
      <c r="AX98" s="13">
        <f>simplified!AX46/AQ98</f>
        <v>3.5087719298245612E-2</v>
      </c>
      <c r="AY98" s="25">
        <f>AX98-J98</f>
        <v>1.4725728348019367E-2</v>
      </c>
    </row>
    <row r="99" spans="1:51">
      <c r="A99" s="8">
        <v>209409</v>
      </c>
      <c r="B99" s="3" t="s">
        <v>192</v>
      </c>
      <c r="C99" s="9">
        <v>106</v>
      </c>
      <c r="D99" s="13">
        <f>simplified!D64/percentages!C64</f>
        <v>0.14399999999999999</v>
      </c>
      <c r="E99" s="13">
        <f>simplified!E64/C99</f>
        <v>0.25471698113207547</v>
      </c>
      <c r="F99" s="13">
        <f>simplified!F64/C99</f>
        <v>0</v>
      </c>
      <c r="G99" s="13">
        <f>simplified!G64/C99</f>
        <v>1.8867924528301886E-2</v>
      </c>
      <c r="H99" s="13">
        <f>simplified!H64/C99</f>
        <v>0</v>
      </c>
      <c r="I99" s="13">
        <f>simplified!I64/C99</f>
        <v>0</v>
      </c>
      <c r="J99" s="13">
        <f>simplified!J64/C99</f>
        <v>1.8867924528301886E-2</v>
      </c>
      <c r="K99" s="9">
        <v>94</v>
      </c>
      <c r="L99" s="13">
        <f>simplified!L64/K99</f>
        <v>0.44680851063829785</v>
      </c>
      <c r="M99" s="13">
        <f>simplified!M64/K99</f>
        <v>0.25531914893617019</v>
      </c>
      <c r="N99" s="13">
        <f>simplified!N64/K99</f>
        <v>0</v>
      </c>
      <c r="O99" s="13">
        <f>simplified!O64/K99</f>
        <v>0</v>
      </c>
      <c r="P99" s="13">
        <f>simplified!P64/K99</f>
        <v>0</v>
      </c>
      <c r="Q99" s="13">
        <f>simplified!Q64/K99</f>
        <v>0</v>
      </c>
      <c r="R99" s="13">
        <f>simplified!R64/K99</f>
        <v>0</v>
      </c>
      <c r="S99" s="9">
        <v>118</v>
      </c>
      <c r="T99" s="13">
        <f>simplified!T64/S99</f>
        <v>0.38983050847457629</v>
      </c>
      <c r="U99" s="13">
        <f>simplified!U64/S99</f>
        <v>0.17796610169491525</v>
      </c>
      <c r="V99" s="13">
        <f>simplified!V64/S99</f>
        <v>0</v>
      </c>
      <c r="W99" s="13">
        <f>simplified!W64/S99</f>
        <v>1.6949152542372881E-2</v>
      </c>
      <c r="X99" s="13">
        <f>simplified!X64/S99</f>
        <v>0</v>
      </c>
      <c r="Y99" s="13">
        <f>simplified!Y64/S99</f>
        <v>1.6949152542372881E-2</v>
      </c>
      <c r="Z99" s="13">
        <f>simplified!Z64/S99</f>
        <v>3.3898305084745763E-2</v>
      </c>
      <c r="AA99" s="9">
        <v>139</v>
      </c>
      <c r="AB99" s="13">
        <f>simplified!AB64/AA99</f>
        <v>0.4460431654676259</v>
      </c>
      <c r="AC99" s="13">
        <f>simplified!AC64/AA99</f>
        <v>0.15107913669064749</v>
      </c>
      <c r="AD99" s="13">
        <f>simplified!AD64/AA99</f>
        <v>0</v>
      </c>
      <c r="AE99" s="13">
        <f>simplified!AE64/AA99</f>
        <v>0</v>
      </c>
      <c r="AF99" s="13">
        <f>simplified!AF64/AA99</f>
        <v>1.4388489208633094E-2</v>
      </c>
      <c r="AG99" s="13">
        <f>simplified!AG64/AA99</f>
        <v>0</v>
      </c>
      <c r="AH99" s="13">
        <f>simplified!AH64/AA99</f>
        <v>1.4388489208633094E-2</v>
      </c>
      <c r="AI99" s="9">
        <v>126</v>
      </c>
      <c r="AJ99" s="13">
        <f>simplified!AJ64/AI99</f>
        <v>0.36507936507936506</v>
      </c>
      <c r="AK99" s="13">
        <f>simplified!AK64/AI99</f>
        <v>0.20634920634920634</v>
      </c>
      <c r="AL99" s="13">
        <f>simplified!AL64/AI99</f>
        <v>0</v>
      </c>
      <c r="AM99" s="13">
        <f>simplified!AM64/AI99</f>
        <v>2.3809523809523808E-2</v>
      </c>
      <c r="AN99" s="13">
        <f>simplified!AN64/AI99</f>
        <v>1.5873015873015872E-2</v>
      </c>
      <c r="AO99" s="13">
        <f>simplified!AO64/AI99</f>
        <v>0</v>
      </c>
      <c r="AP99" s="13">
        <f>simplified!AP64/AI99</f>
        <v>3.968253968253968E-2</v>
      </c>
      <c r="AQ99" s="12">
        <v>106</v>
      </c>
      <c r="AR99" s="13">
        <f>simplified!AR64/AQ99</f>
        <v>0.29245283018867924</v>
      </c>
      <c r="AS99" s="13">
        <f>simplified!AS64/AQ99</f>
        <v>0.21698113207547171</v>
      </c>
      <c r="AT99" s="13">
        <f>simplified!AT64/AQ99</f>
        <v>0</v>
      </c>
      <c r="AU99" s="13">
        <f>simplified!AU64/AQ99</f>
        <v>1.8867924528301886E-2</v>
      </c>
      <c r="AV99" s="13">
        <f>simplified!AV64/AQ99</f>
        <v>0</v>
      </c>
      <c r="AW99" s="13">
        <f>simplified!AW64/AQ99</f>
        <v>0</v>
      </c>
      <c r="AX99" s="13">
        <f>simplified!AX64/AQ99</f>
        <v>1.8867924528301886E-2</v>
      </c>
      <c r="AY99" s="25">
        <f>AX99-J99</f>
        <v>0</v>
      </c>
    </row>
    <row r="100" spans="1:51">
      <c r="A100" s="8">
        <v>150677</v>
      </c>
      <c r="B100" s="3" t="s">
        <v>164</v>
      </c>
      <c r="C100" s="9">
        <v>217</v>
      </c>
      <c r="D100" s="13">
        <f>simplified!D37/percentages!C37</f>
        <v>7.4581430745814303E-2</v>
      </c>
      <c r="E100" s="13">
        <f>simplified!E37/C100</f>
        <v>0.17511520737327188</v>
      </c>
      <c r="F100" s="13">
        <f>simplified!F37/C100</f>
        <v>0</v>
      </c>
      <c r="G100" s="13">
        <f>simplified!G37/C100</f>
        <v>1.8433179723502304E-2</v>
      </c>
      <c r="H100" s="13">
        <f>simplified!H37/C100</f>
        <v>0</v>
      </c>
      <c r="I100" s="13">
        <f>simplified!I37/C100</f>
        <v>0</v>
      </c>
      <c r="J100" s="13">
        <f>simplified!J37/C100</f>
        <v>1.8433179723502304E-2</v>
      </c>
      <c r="K100" s="9">
        <v>158</v>
      </c>
      <c r="L100" s="13">
        <f>simplified!L37/K100</f>
        <v>0.19620253164556961</v>
      </c>
      <c r="M100" s="13">
        <f>simplified!M37/K100</f>
        <v>0.26582278481012656</v>
      </c>
      <c r="N100" s="13">
        <f>simplified!N37/K100</f>
        <v>0</v>
      </c>
      <c r="O100" s="13">
        <f>simplified!O37/K100</f>
        <v>1.2658227848101266E-2</v>
      </c>
      <c r="P100" s="13">
        <f>simplified!P37/K100</f>
        <v>0</v>
      </c>
      <c r="Q100" s="13">
        <f>simplified!Q37/K100</f>
        <v>0</v>
      </c>
      <c r="R100" s="13">
        <f>simplified!R37/K100</f>
        <v>1.2658227848101266E-2</v>
      </c>
      <c r="S100" s="9">
        <v>193</v>
      </c>
      <c r="T100" s="13">
        <f>simplified!T37/S100</f>
        <v>0.36269430051813473</v>
      </c>
      <c r="U100" s="13">
        <f>simplified!U37/S100</f>
        <v>0.15025906735751296</v>
      </c>
      <c r="V100" s="13">
        <f>simplified!V37/S100</f>
        <v>0</v>
      </c>
      <c r="W100" s="13">
        <f>simplified!W37/S100</f>
        <v>1.5544041450777202E-2</v>
      </c>
      <c r="X100" s="13">
        <f>simplified!X37/S100</f>
        <v>1.5544041450777202E-2</v>
      </c>
      <c r="Y100" s="13">
        <f>simplified!Y37/S100</f>
        <v>0</v>
      </c>
      <c r="Z100" s="13">
        <f>simplified!Z37/S100</f>
        <v>3.1088082901554404E-2</v>
      </c>
      <c r="AA100" s="9">
        <v>276</v>
      </c>
      <c r="AB100" s="13">
        <f>simplified!AB37/AA100</f>
        <v>0.37318840579710144</v>
      </c>
      <c r="AC100" s="13">
        <f>simplified!AC37/AA100</f>
        <v>0.17391304347826086</v>
      </c>
      <c r="AD100" s="13">
        <f>simplified!AD37/AA100</f>
        <v>0</v>
      </c>
      <c r="AE100" s="13">
        <f>simplified!AE37/AA100</f>
        <v>2.5362318840579712E-2</v>
      </c>
      <c r="AF100" s="13">
        <f>simplified!AF37/AA100</f>
        <v>7.246376811594203E-3</v>
      </c>
      <c r="AG100" s="13">
        <f>simplified!AG37/AA100</f>
        <v>0</v>
      </c>
      <c r="AH100" s="13">
        <f>simplified!AH37/AA100</f>
        <v>3.2608695652173912E-2</v>
      </c>
      <c r="AI100" s="9">
        <v>353</v>
      </c>
      <c r="AJ100" s="13">
        <f>simplified!AJ37/AI100</f>
        <v>0.41926345609065158</v>
      </c>
      <c r="AK100" s="13">
        <f>simplified!AK37/AI100</f>
        <v>0.16997167138810199</v>
      </c>
      <c r="AL100" s="13">
        <f>simplified!AL37/AI100</f>
        <v>0</v>
      </c>
      <c r="AM100" s="13">
        <f>simplified!AM37/AI100</f>
        <v>5.6657223796033997E-3</v>
      </c>
      <c r="AN100" s="13">
        <f>simplified!AN37/AI100</f>
        <v>1.69971671388102E-2</v>
      </c>
      <c r="AO100" s="13">
        <f>simplified!AO37/AI100</f>
        <v>0</v>
      </c>
      <c r="AP100" s="13">
        <f>simplified!AP37/AI100</f>
        <v>2.2662889518413599E-2</v>
      </c>
      <c r="AQ100" s="12">
        <v>328</v>
      </c>
      <c r="AR100" s="13">
        <f>simplified!AR37/AQ100</f>
        <v>0.29573170731707316</v>
      </c>
      <c r="AS100" s="13">
        <f>simplified!AS37/AQ100</f>
        <v>0.14939024390243902</v>
      </c>
      <c r="AT100" s="13">
        <f>simplified!AT37/AQ100</f>
        <v>0</v>
      </c>
      <c r="AU100" s="13">
        <f>simplified!AU37/AQ100</f>
        <v>1.2195121951219513E-2</v>
      </c>
      <c r="AV100" s="13">
        <f>simplified!AV37/AQ100</f>
        <v>1.2195121951219513E-2</v>
      </c>
      <c r="AW100" s="13">
        <f>simplified!AW37/AQ100</f>
        <v>0</v>
      </c>
      <c r="AX100" s="13">
        <f>simplified!AX37/AQ100</f>
        <v>2.4390243902439025E-2</v>
      </c>
      <c r="AY100" s="25">
        <f>AX100-J100</f>
        <v>5.9570641789367211E-3</v>
      </c>
    </row>
    <row r="101" spans="1:51">
      <c r="A101" s="8">
        <v>146339</v>
      </c>
      <c r="B101" s="3" t="s">
        <v>175</v>
      </c>
      <c r="C101" s="9">
        <v>393</v>
      </c>
      <c r="D101" s="13">
        <f>simplified!D48/percentages!C48</f>
        <v>0.23043478260869565</v>
      </c>
      <c r="E101" s="13">
        <f>simplified!E48/C101</f>
        <v>6.8702290076335881E-2</v>
      </c>
      <c r="F101" s="13">
        <f>simplified!F48/C101</f>
        <v>0</v>
      </c>
      <c r="G101" s="13">
        <f>simplified!G48/C101</f>
        <v>1.0178117048346057E-2</v>
      </c>
      <c r="H101" s="13">
        <f>simplified!H48/C101</f>
        <v>7.6335877862595417E-3</v>
      </c>
      <c r="I101" s="13">
        <f>simplified!I48/C101</f>
        <v>0</v>
      </c>
      <c r="J101" s="13">
        <f>simplified!J48/C101</f>
        <v>1.7811704834605598E-2</v>
      </c>
      <c r="K101" s="9">
        <v>375</v>
      </c>
      <c r="L101" s="13">
        <f>simplified!L48/K101</f>
        <v>0.37866666666666665</v>
      </c>
      <c r="M101" s="13">
        <f>simplified!M48/K101</f>
        <v>0.12</v>
      </c>
      <c r="N101" s="13">
        <f>simplified!N48/K101</f>
        <v>0</v>
      </c>
      <c r="O101" s="13">
        <f>simplified!O48/K101</f>
        <v>8.0000000000000002E-3</v>
      </c>
      <c r="P101" s="13">
        <f>simplified!P48/K101</f>
        <v>1.0666666666666666E-2</v>
      </c>
      <c r="Q101" s="13">
        <f>simplified!Q48/K101</f>
        <v>0</v>
      </c>
      <c r="R101" s="13">
        <f>simplified!R48/K101</f>
        <v>1.8666666666666668E-2</v>
      </c>
      <c r="S101" s="9">
        <v>336</v>
      </c>
      <c r="T101" s="13">
        <f>simplified!T48/S101</f>
        <v>0.32738095238095238</v>
      </c>
      <c r="U101" s="13">
        <f>simplified!U48/S101</f>
        <v>0.13690476190476192</v>
      </c>
      <c r="V101" s="13">
        <f>simplified!V48/S101</f>
        <v>0</v>
      </c>
      <c r="W101" s="13">
        <f>simplified!W48/S101</f>
        <v>8.9285714285714281E-3</v>
      </c>
      <c r="X101" s="13">
        <f>simplified!X48/S101</f>
        <v>1.488095238095238E-2</v>
      </c>
      <c r="Y101" s="13">
        <f>simplified!Y48/S101</f>
        <v>0</v>
      </c>
      <c r="Z101" s="13">
        <f>simplified!Z48/S101</f>
        <v>2.3809523809523808E-2</v>
      </c>
      <c r="AA101" s="9">
        <v>243</v>
      </c>
      <c r="AB101" s="13">
        <f>simplified!AB48/AA101</f>
        <v>0.38271604938271603</v>
      </c>
      <c r="AC101" s="13">
        <f>simplified!AC48/AA101</f>
        <v>8.6419753086419748E-2</v>
      </c>
      <c r="AD101" s="13">
        <f>simplified!AD48/AA101</f>
        <v>0</v>
      </c>
      <c r="AE101" s="13">
        <f>simplified!AE48/AA101</f>
        <v>8.23045267489712E-3</v>
      </c>
      <c r="AF101" s="13">
        <f>simplified!AF48/AA101</f>
        <v>1.2345679012345678E-2</v>
      </c>
      <c r="AG101" s="13">
        <f>simplified!AG48/AA101</f>
        <v>0</v>
      </c>
      <c r="AH101" s="13">
        <f>simplified!AH48/AA101</f>
        <v>2.0576131687242798E-2</v>
      </c>
      <c r="AI101" s="9">
        <v>227</v>
      </c>
      <c r="AJ101" s="13">
        <f>simplified!AJ48/AI101</f>
        <v>0.28193832599118945</v>
      </c>
      <c r="AK101" s="13">
        <f>simplified!AK48/AI101</f>
        <v>0.14537444933920704</v>
      </c>
      <c r="AL101" s="13">
        <f>simplified!AL48/AI101</f>
        <v>0</v>
      </c>
      <c r="AM101" s="13">
        <f>simplified!AM48/AI101</f>
        <v>1.3215859030837005E-2</v>
      </c>
      <c r="AN101" s="13">
        <f>simplified!AN48/AI101</f>
        <v>8.8105726872246704E-3</v>
      </c>
      <c r="AO101" s="13">
        <f>simplified!AO48/AI101</f>
        <v>0</v>
      </c>
      <c r="AP101" s="13">
        <f>simplified!AP48/AI101</f>
        <v>2.2026431718061675E-2</v>
      </c>
      <c r="AQ101" s="12">
        <v>250</v>
      </c>
      <c r="AR101" s="13">
        <f>simplified!AR48/AQ101</f>
        <v>0.30399999999999999</v>
      </c>
      <c r="AS101" s="13">
        <f>simplified!AS48/AQ101</f>
        <v>0.1</v>
      </c>
      <c r="AT101" s="13">
        <f>simplified!AT48/AQ101</f>
        <v>0</v>
      </c>
      <c r="AU101" s="13">
        <f>simplified!AU48/AQ101</f>
        <v>1.2E-2</v>
      </c>
      <c r="AV101" s="13">
        <f>simplified!AV48/AQ101</f>
        <v>0.02</v>
      </c>
      <c r="AW101" s="13">
        <f>simplified!AW48/AQ101</f>
        <v>0</v>
      </c>
      <c r="AX101" s="13">
        <f>simplified!AX48/AQ101</f>
        <v>3.2000000000000001E-2</v>
      </c>
      <c r="AY101" s="25">
        <f>AX101-J101</f>
        <v>1.4188295165394403E-2</v>
      </c>
    </row>
    <row r="102" spans="1:51">
      <c r="A102" s="8">
        <v>139630</v>
      </c>
      <c r="B102" s="3" t="s">
        <v>473</v>
      </c>
      <c r="C102" s="9">
        <v>115</v>
      </c>
      <c r="D102" s="13">
        <f>simplified!D108/percentages!C108</f>
        <v>2.7855153203342618E-2</v>
      </c>
      <c r="E102" s="13">
        <f>simplified!E108/C102</f>
        <v>0.30434782608695654</v>
      </c>
      <c r="F102" s="13">
        <f>simplified!F108/C102</f>
        <v>0</v>
      </c>
      <c r="G102" s="13">
        <f>simplified!G108/C102</f>
        <v>1.7391304347826087E-2</v>
      </c>
      <c r="H102" s="13">
        <f>simplified!H108/C102</f>
        <v>0</v>
      </c>
      <c r="I102" s="13">
        <f>simplified!I108/C102</f>
        <v>0</v>
      </c>
      <c r="J102" s="13">
        <f>simplified!J108/C102</f>
        <v>1.7391304347826087E-2</v>
      </c>
      <c r="K102" s="9">
        <v>115</v>
      </c>
      <c r="L102" s="13">
        <f>simplified!L108/K102</f>
        <v>0.1391304347826087</v>
      </c>
      <c r="M102" s="13">
        <f>simplified!M108/K102</f>
        <v>0.34782608695652173</v>
      </c>
      <c r="N102" s="13">
        <f>simplified!N108/K102</f>
        <v>0</v>
      </c>
      <c r="O102" s="13">
        <f>simplified!O108/K102</f>
        <v>1.7391304347826087E-2</v>
      </c>
      <c r="P102" s="13">
        <f>simplified!P108/K102</f>
        <v>8.6956521739130436E-3</v>
      </c>
      <c r="Q102" s="13">
        <f>simplified!Q108/K102</f>
        <v>0</v>
      </c>
      <c r="R102" s="13">
        <f>simplified!R108/K102</f>
        <v>2.6086956521739129E-2</v>
      </c>
      <c r="S102" s="9">
        <v>105</v>
      </c>
      <c r="T102" s="13">
        <f>simplified!T108/S102</f>
        <v>0.19047619047619047</v>
      </c>
      <c r="U102" s="13">
        <f>simplified!U108/S102</f>
        <v>0.20952380952380953</v>
      </c>
      <c r="V102" s="13">
        <f>simplified!V108/S102</f>
        <v>0</v>
      </c>
      <c r="W102" s="13">
        <f>simplified!W108/S102</f>
        <v>3.8095238095238099E-2</v>
      </c>
      <c r="X102" s="13">
        <f>simplified!X108/S102</f>
        <v>4.7619047619047616E-2</v>
      </c>
      <c r="Y102" s="13">
        <f>simplified!Y108/S102</f>
        <v>0</v>
      </c>
      <c r="Z102" s="13">
        <f>simplified!Z108/S102</f>
        <v>8.5714285714285715E-2</v>
      </c>
      <c r="AA102" s="9">
        <v>117</v>
      </c>
      <c r="AB102" s="13">
        <f>simplified!AB108/AA102</f>
        <v>0.13675213675213677</v>
      </c>
      <c r="AC102" s="13">
        <f>simplified!AC108/AA102</f>
        <v>0.36752136752136755</v>
      </c>
      <c r="AD102" s="13">
        <f>simplified!AD108/AA102</f>
        <v>0</v>
      </c>
      <c r="AE102" s="13">
        <f>simplified!AE108/AA102</f>
        <v>1.7094017094017096E-2</v>
      </c>
      <c r="AF102" s="13">
        <f>simplified!AF108/AA102</f>
        <v>1.7094017094017096E-2</v>
      </c>
      <c r="AG102" s="13">
        <f>simplified!AG108/AA102</f>
        <v>0</v>
      </c>
      <c r="AH102" s="13">
        <f>simplified!AH108/AA102</f>
        <v>3.4188034188034191E-2</v>
      </c>
      <c r="AI102" s="9">
        <v>121</v>
      </c>
      <c r="AJ102" s="13">
        <f>simplified!AJ108/AI102</f>
        <v>0.14049586776859505</v>
      </c>
      <c r="AK102" s="13">
        <f>simplified!AK108/AI102</f>
        <v>0.28099173553719009</v>
      </c>
      <c r="AL102" s="13">
        <f>simplified!AL108/AI102</f>
        <v>0</v>
      </c>
      <c r="AM102" s="13">
        <f>simplified!AM108/AI102</f>
        <v>3.3057851239669422E-2</v>
      </c>
      <c r="AN102" s="13">
        <f>simplified!AN108/AI102</f>
        <v>8.2644628099173556E-3</v>
      </c>
      <c r="AO102" s="13">
        <f>simplified!AO108/AI102</f>
        <v>0</v>
      </c>
      <c r="AP102" s="13">
        <f>simplified!AP108/AI102</f>
        <v>4.1322314049586778E-2</v>
      </c>
      <c r="AQ102" s="12">
        <v>111</v>
      </c>
      <c r="AR102" s="13">
        <f>simplified!AR108/AQ102</f>
        <v>9.90990990990991E-2</v>
      </c>
      <c r="AS102" s="13">
        <f>simplified!AS108/AQ102</f>
        <v>0.15315315315315314</v>
      </c>
      <c r="AT102" s="13">
        <f>simplified!AT108/AQ102</f>
        <v>0</v>
      </c>
      <c r="AU102" s="13">
        <f>simplified!AU108/AQ102</f>
        <v>2.7027027027027029E-2</v>
      </c>
      <c r="AV102" s="13">
        <f>simplified!AV108/AQ102</f>
        <v>3.6036036036036036E-2</v>
      </c>
      <c r="AW102" s="13">
        <f>simplified!AW108/AQ102</f>
        <v>0</v>
      </c>
      <c r="AX102" s="13">
        <f>simplified!AX108/AQ102</f>
        <v>6.3063063063063057E-2</v>
      </c>
      <c r="AY102" s="25">
        <f>AX102-J102</f>
        <v>4.5671758715236974E-2</v>
      </c>
    </row>
    <row r="103" spans="1:51">
      <c r="A103" s="8">
        <v>206862</v>
      </c>
      <c r="B103" s="3" t="s">
        <v>210</v>
      </c>
      <c r="C103" s="9">
        <v>643</v>
      </c>
      <c r="D103" s="13">
        <f>simplified!D80/percentages!C80</f>
        <v>1.0101694915254238</v>
      </c>
      <c r="E103" s="13">
        <f>simplified!E80/C103</f>
        <v>7.4650077760497674E-2</v>
      </c>
      <c r="F103" s="13">
        <f>simplified!F80/C103</f>
        <v>0.1119751166407465</v>
      </c>
      <c r="G103" s="13">
        <f>simplified!G80/C103</f>
        <v>9.3312597200622092E-3</v>
      </c>
      <c r="H103" s="13">
        <f>simplified!H80/C103</f>
        <v>0</v>
      </c>
      <c r="I103" s="13">
        <f>simplified!I80/C103</f>
        <v>4.6656298600311046E-3</v>
      </c>
      <c r="J103" s="13">
        <f>simplified!J80/C103</f>
        <v>1.3996889580093312E-2</v>
      </c>
      <c r="K103" s="9">
        <v>595</v>
      </c>
      <c r="L103" s="13">
        <f>simplified!L80/K103</f>
        <v>0.45378151260504201</v>
      </c>
      <c r="M103" s="13">
        <f>simplified!M80/K103</f>
        <v>7.0588235294117646E-2</v>
      </c>
      <c r="N103" s="13">
        <f>simplified!N80/K103</f>
        <v>0.1226890756302521</v>
      </c>
      <c r="O103" s="13">
        <f>simplified!O80/K103</f>
        <v>1.680672268907563E-2</v>
      </c>
      <c r="P103" s="13">
        <f>simplified!P80/K103</f>
        <v>6.7226890756302525E-3</v>
      </c>
      <c r="Q103" s="13">
        <f>simplified!Q80/K103</f>
        <v>5.0420168067226894E-3</v>
      </c>
      <c r="R103" s="13">
        <f>simplified!R80/K103</f>
        <v>2.8571428571428571E-2</v>
      </c>
      <c r="S103" s="9">
        <v>538</v>
      </c>
      <c r="T103" s="13">
        <f>simplified!T80/S103</f>
        <v>0.54089219330855021</v>
      </c>
      <c r="U103" s="13">
        <f>simplified!U80/S103</f>
        <v>5.5762081784386616E-2</v>
      </c>
      <c r="V103" s="13">
        <f>simplified!V80/S103</f>
        <v>6.6914498141263934E-2</v>
      </c>
      <c r="W103" s="13">
        <f>simplified!W80/S103</f>
        <v>9.2936802973977699E-3</v>
      </c>
      <c r="X103" s="13">
        <f>simplified!X80/S103</f>
        <v>1.1152416356877323E-2</v>
      </c>
      <c r="Y103" s="13">
        <f>simplified!Y80/S103</f>
        <v>0</v>
      </c>
      <c r="Z103" s="13">
        <f>simplified!Z80/S103</f>
        <v>2.0446096654275093E-2</v>
      </c>
      <c r="AA103" s="9">
        <v>497</v>
      </c>
      <c r="AB103" s="13">
        <f>simplified!AB80/AA103</f>
        <v>0.44265593561368211</v>
      </c>
      <c r="AC103" s="13">
        <f>simplified!AC80/AA103</f>
        <v>6.6398390342052319E-2</v>
      </c>
      <c r="AD103" s="13">
        <f>simplified!AD80/AA103</f>
        <v>7.847082494969819E-2</v>
      </c>
      <c r="AE103" s="13">
        <f>simplified!AE80/AA103</f>
        <v>6.0362173038229373E-3</v>
      </c>
      <c r="AF103" s="13">
        <f>simplified!AF80/AA103</f>
        <v>4.0241448692152921E-3</v>
      </c>
      <c r="AG103" s="13">
        <f>simplified!AG80/AA103</f>
        <v>0</v>
      </c>
      <c r="AH103" s="13">
        <f>simplified!AH80/AA103</f>
        <v>1.0060362173038229E-2</v>
      </c>
      <c r="AI103" s="9">
        <v>499</v>
      </c>
      <c r="AJ103" s="13">
        <f>simplified!AJ80/AI103</f>
        <v>0.4709418837675351</v>
      </c>
      <c r="AK103" s="13">
        <f>simplified!AK80/AI103</f>
        <v>5.8116232464929862E-2</v>
      </c>
      <c r="AL103" s="13">
        <f>simplified!AL80/AI103</f>
        <v>6.0120240480961921E-2</v>
      </c>
      <c r="AM103" s="13">
        <f>simplified!AM80/AI103</f>
        <v>1.2024048096192385E-2</v>
      </c>
      <c r="AN103" s="13">
        <f>simplified!AN80/AI103</f>
        <v>0</v>
      </c>
      <c r="AO103" s="13">
        <f>simplified!AO80/AI103</f>
        <v>2.004008016032064E-3</v>
      </c>
      <c r="AP103" s="13">
        <f>simplified!AP80/AI103</f>
        <v>1.4028056112224449E-2</v>
      </c>
      <c r="AQ103" s="12">
        <v>514</v>
      </c>
      <c r="AR103" s="13">
        <f>simplified!AR80/AQ103</f>
        <v>0.42412451361867703</v>
      </c>
      <c r="AS103" s="13">
        <f>simplified!AS80/AQ103</f>
        <v>6.2256809338521402E-2</v>
      </c>
      <c r="AT103" s="13">
        <f>simplified!AT80/AQ103</f>
        <v>0.10505836575875487</v>
      </c>
      <c r="AU103" s="13">
        <f>simplified!AU80/AQ103</f>
        <v>1.1673151750972763E-2</v>
      </c>
      <c r="AV103" s="13">
        <f>simplified!AV80/AQ103</f>
        <v>0</v>
      </c>
      <c r="AW103" s="13">
        <f>simplified!AW80/AQ103</f>
        <v>0</v>
      </c>
      <c r="AX103" s="13">
        <f>simplified!AX80/AQ103</f>
        <v>1.1673151750972763E-2</v>
      </c>
      <c r="AY103" s="25">
        <f>AX103-J103</f>
        <v>-2.3237378291205493E-3</v>
      </c>
    </row>
    <row r="104" spans="1:51">
      <c r="A104" s="8">
        <v>151801</v>
      </c>
      <c r="B104" s="3" t="s">
        <v>172</v>
      </c>
      <c r="C104" s="9">
        <v>1476</v>
      </c>
      <c r="D104" s="13">
        <f>simplified!D45/percentages!C45</f>
        <v>1.2027397260273973</v>
      </c>
      <c r="E104" s="13">
        <f>simplified!E45/C104</f>
        <v>6.097560975609756E-2</v>
      </c>
      <c r="F104" s="13">
        <f>simplified!F45/C104</f>
        <v>0.15447154471544716</v>
      </c>
      <c r="G104" s="13">
        <f>simplified!G45/C104</f>
        <v>9.485094850948509E-3</v>
      </c>
      <c r="H104" s="13">
        <f>simplified!H45/C104</f>
        <v>1.3550135501355014E-3</v>
      </c>
      <c r="I104" s="13">
        <f>simplified!I45/C104</f>
        <v>2.7100271002710027E-3</v>
      </c>
      <c r="J104" s="13">
        <f>simplified!J45/C104</f>
        <v>1.3550135501355014E-2</v>
      </c>
      <c r="K104" s="9">
        <v>1789</v>
      </c>
      <c r="L104" s="13">
        <f>simplified!L45/K104</f>
        <v>0.58971492453884855</v>
      </c>
      <c r="M104" s="13">
        <f>simplified!M45/K104</f>
        <v>5.5897149245388487E-2</v>
      </c>
      <c r="N104" s="13">
        <f>simplified!N45/K104</f>
        <v>0.18166573504751257</v>
      </c>
      <c r="O104" s="13">
        <f>simplified!O45/K104</f>
        <v>1.1179429849077696E-2</v>
      </c>
      <c r="P104" s="13">
        <f>simplified!P45/K104</f>
        <v>1.6769144773616546E-3</v>
      </c>
      <c r="Q104" s="13">
        <f>simplified!Q45/K104</f>
        <v>3.3538289547233092E-3</v>
      </c>
      <c r="R104" s="13">
        <f>simplified!R45/K104</f>
        <v>1.621017328116266E-2</v>
      </c>
      <c r="S104" s="9">
        <v>2328</v>
      </c>
      <c r="T104" s="13">
        <f>simplified!T45/S104</f>
        <v>0.54853951890034369</v>
      </c>
      <c r="U104" s="13">
        <f>simplified!U45/S104</f>
        <v>3.994845360824742E-2</v>
      </c>
      <c r="V104" s="13">
        <f>simplified!V45/S104</f>
        <v>0.25515463917525771</v>
      </c>
      <c r="W104" s="13">
        <f>simplified!W45/S104</f>
        <v>6.8728522336769758E-3</v>
      </c>
      <c r="X104" s="13">
        <f>simplified!X45/S104</f>
        <v>3.4364261168384879E-3</v>
      </c>
      <c r="Y104" s="13">
        <f>simplified!Y45/S104</f>
        <v>3.0068728522336771E-3</v>
      </c>
      <c r="Z104" s="13">
        <f>simplified!Z45/S104</f>
        <v>1.331615120274914E-2</v>
      </c>
      <c r="AA104" s="9">
        <v>2662</v>
      </c>
      <c r="AB104" s="13">
        <f>simplified!AB45/AA104</f>
        <v>0.54883546205860256</v>
      </c>
      <c r="AC104" s="13">
        <f>simplified!AC45/AA104</f>
        <v>3.4936138241923369E-2</v>
      </c>
      <c r="AD104" s="13">
        <f>simplified!AD45/AA104</f>
        <v>0.26145755071374904</v>
      </c>
      <c r="AE104" s="13">
        <f>simplified!AE45/AA104</f>
        <v>4.5078888054094664E-3</v>
      </c>
      <c r="AF104" s="13">
        <f>simplified!AF45/AA104</f>
        <v>3.3809166040570998E-3</v>
      </c>
      <c r="AG104" s="13">
        <f>simplified!AG45/AA104</f>
        <v>1.5026296018031556E-3</v>
      </c>
      <c r="AH104" s="13">
        <f>simplified!AH45/AA104</f>
        <v>9.3914350112697213E-3</v>
      </c>
      <c r="AI104" s="9">
        <v>2863</v>
      </c>
      <c r="AJ104" s="13">
        <f>simplified!AJ45/AI104</f>
        <v>0.44603562696472232</v>
      </c>
      <c r="AK104" s="13">
        <f>simplified!AK45/AI104</f>
        <v>4.7502619629758991E-2</v>
      </c>
      <c r="AL104" s="13">
        <f>simplified!AL45/AI104</f>
        <v>0.25707300034928399</v>
      </c>
      <c r="AM104" s="13">
        <f>simplified!AM45/AI104</f>
        <v>8.3828152287809994E-3</v>
      </c>
      <c r="AN104" s="13">
        <f>simplified!AN45/AI104</f>
        <v>3.4928396786587496E-3</v>
      </c>
      <c r="AO104" s="13">
        <f>simplified!AO45/AI104</f>
        <v>3.4928396786587494E-4</v>
      </c>
      <c r="AP104" s="13">
        <f>simplified!AP45/AI104</f>
        <v>1.2224938875305624E-2</v>
      </c>
      <c r="AQ104" s="12">
        <v>3034</v>
      </c>
      <c r="AR104" s="13">
        <f>simplified!AR45/AQ104</f>
        <v>0.43078444297956492</v>
      </c>
      <c r="AS104" s="13">
        <f>simplified!AS45/AQ104</f>
        <v>3.7574159525379035E-2</v>
      </c>
      <c r="AT104" s="13">
        <f>simplified!AT45/AQ104</f>
        <v>0.30520764667106132</v>
      </c>
      <c r="AU104" s="13">
        <f>simplified!AU45/AQ104</f>
        <v>5.2735662491760048E-3</v>
      </c>
      <c r="AV104" s="13">
        <f>simplified!AV45/AQ104</f>
        <v>1.6479894528675016E-3</v>
      </c>
      <c r="AW104" s="13">
        <f>simplified!AW45/AQ104</f>
        <v>0</v>
      </c>
      <c r="AX104" s="13">
        <f>simplified!AX45/AQ104</f>
        <v>6.9215557020435069E-3</v>
      </c>
      <c r="AY104" s="25">
        <f>AX104-J104</f>
        <v>-6.6285797993115075E-3</v>
      </c>
    </row>
    <row r="105" spans="1:51">
      <c r="A105" s="8">
        <v>203775</v>
      </c>
      <c r="B105" s="3" t="s">
        <v>182</v>
      </c>
      <c r="C105" s="9">
        <v>559</v>
      </c>
      <c r="D105" s="13">
        <f>simplified!D55/percentages!C55</f>
        <v>0.85197368421052633</v>
      </c>
      <c r="E105" s="13">
        <f>simplified!E55/C105</f>
        <v>0.18783542039355994</v>
      </c>
      <c r="F105" s="13">
        <f>simplified!F55/C105</f>
        <v>7.3345259391771014E-2</v>
      </c>
      <c r="G105" s="13">
        <f>simplified!G55/C105</f>
        <v>3.5778175313059034E-3</v>
      </c>
      <c r="H105" s="13">
        <f>simplified!H55/C105</f>
        <v>5.3667262969588547E-3</v>
      </c>
      <c r="I105" s="13">
        <f>simplified!I55/C105</f>
        <v>0</v>
      </c>
      <c r="J105" s="13">
        <f>simplified!J55/C105</f>
        <v>8.9445438282647581E-3</v>
      </c>
      <c r="K105" s="9">
        <v>498</v>
      </c>
      <c r="L105" s="13">
        <f>simplified!L55/K105</f>
        <v>0.39959839357429716</v>
      </c>
      <c r="M105" s="13">
        <f>simplified!M55/K105</f>
        <v>0.15261044176706828</v>
      </c>
      <c r="N105" s="13">
        <f>simplified!N55/K105</f>
        <v>0.1606425702811245</v>
      </c>
      <c r="O105" s="13">
        <f>simplified!O55/K105</f>
        <v>1.2048192771084338E-2</v>
      </c>
      <c r="P105" s="13">
        <f>simplified!P55/K105</f>
        <v>1.0040160642570281E-2</v>
      </c>
      <c r="Q105" s="13">
        <f>simplified!Q55/K105</f>
        <v>0</v>
      </c>
      <c r="R105" s="13">
        <f>simplified!R55/K105</f>
        <v>2.2088353413654619E-2</v>
      </c>
      <c r="S105" s="9">
        <v>574</v>
      </c>
      <c r="T105" s="13">
        <f>simplified!T55/S105</f>
        <v>0.37979094076655051</v>
      </c>
      <c r="U105" s="13">
        <f>simplified!U55/S105</f>
        <v>0.14982578397212543</v>
      </c>
      <c r="V105" s="13">
        <f>simplified!V55/S105</f>
        <v>0.15853658536585366</v>
      </c>
      <c r="W105" s="13">
        <f>simplified!W55/S105</f>
        <v>1.3937282229965157E-2</v>
      </c>
      <c r="X105" s="13">
        <f>simplified!X55/S105</f>
        <v>1.2195121951219513E-2</v>
      </c>
      <c r="Y105" s="13">
        <f>simplified!Y55/S105</f>
        <v>0</v>
      </c>
      <c r="Z105" s="13">
        <f>simplified!Z55/S105</f>
        <v>2.6132404181184669E-2</v>
      </c>
      <c r="AA105" s="9">
        <v>509</v>
      </c>
      <c r="AB105" s="13">
        <f>simplified!AB55/AA105</f>
        <v>0.37328094302554027</v>
      </c>
      <c r="AC105" s="13">
        <f>simplified!AC55/AA105</f>
        <v>0.14734774066797643</v>
      </c>
      <c r="AD105" s="13">
        <f>simplified!AD55/AA105</f>
        <v>0.14145383104125736</v>
      </c>
      <c r="AE105" s="13">
        <f>simplified!AE55/AA105</f>
        <v>1.37524557956778E-2</v>
      </c>
      <c r="AF105" s="13">
        <f>simplified!AF55/AA105</f>
        <v>9.823182711198428E-3</v>
      </c>
      <c r="AG105" s="13">
        <f>simplified!AG55/AA105</f>
        <v>3.929273084479371E-3</v>
      </c>
      <c r="AH105" s="13">
        <f>simplified!AH55/AA105</f>
        <v>2.75049115913556E-2</v>
      </c>
      <c r="AI105" s="9">
        <v>465</v>
      </c>
      <c r="AJ105" s="13">
        <f>simplified!AJ55/AI105</f>
        <v>0.32258064516129031</v>
      </c>
      <c r="AK105" s="13">
        <f>simplified!AK55/AI105</f>
        <v>0.13978494623655913</v>
      </c>
      <c r="AL105" s="13">
        <f>simplified!AL55/AI105</f>
        <v>0.15053763440860216</v>
      </c>
      <c r="AM105" s="13">
        <f>simplified!AM55/AI105</f>
        <v>1.5053763440860216E-2</v>
      </c>
      <c r="AN105" s="13">
        <f>simplified!AN55/AI105</f>
        <v>1.0752688172043012E-2</v>
      </c>
      <c r="AO105" s="13">
        <f>simplified!AO55/AI105</f>
        <v>6.4516129032258064E-3</v>
      </c>
      <c r="AP105" s="13">
        <f>simplified!AP55/AI105</f>
        <v>3.2258064516129031E-2</v>
      </c>
      <c r="AQ105" s="12">
        <v>478</v>
      </c>
      <c r="AR105" s="13">
        <f>simplified!AR55/AQ105</f>
        <v>0.28661087866108786</v>
      </c>
      <c r="AS105" s="13">
        <f>simplified!AS55/AQ105</f>
        <v>0.14225941422594143</v>
      </c>
      <c r="AT105" s="13">
        <f>simplified!AT55/AQ105</f>
        <v>0.14225941422594143</v>
      </c>
      <c r="AU105" s="13">
        <f>simplified!AU55/AQ105</f>
        <v>1.8828451882845189E-2</v>
      </c>
      <c r="AV105" s="13">
        <f>simplified!AV55/AQ105</f>
        <v>1.8828451882845189E-2</v>
      </c>
      <c r="AW105" s="13">
        <f>simplified!AW55/AQ105</f>
        <v>4.1841004184100415E-3</v>
      </c>
      <c r="AX105" s="13">
        <f>simplified!AX55/AQ105</f>
        <v>4.1841004184100417E-2</v>
      </c>
      <c r="AY105" s="25">
        <f>AX105-J105</f>
        <v>3.2896460355835655E-2</v>
      </c>
    </row>
    <row r="106" spans="1:51">
      <c r="A106" s="8">
        <v>101189</v>
      </c>
      <c r="B106" s="3" t="s">
        <v>481</v>
      </c>
      <c r="C106" s="9">
        <v>659</v>
      </c>
      <c r="D106" s="13">
        <f>simplified!D113/percentages!C113</f>
        <v>3.6785714285714284</v>
      </c>
      <c r="E106" s="13">
        <f>simplified!E113/C106</f>
        <v>1.0622154779969651E-2</v>
      </c>
      <c r="F106" s="13">
        <f>simplified!F113/C106</f>
        <v>0</v>
      </c>
      <c r="G106" s="13">
        <f>simplified!G113/C106</f>
        <v>3.0349013657056147E-3</v>
      </c>
      <c r="H106" s="13">
        <f>simplified!H113/C106</f>
        <v>4.552352048558422E-3</v>
      </c>
      <c r="I106" s="13">
        <f>simplified!I113/C106</f>
        <v>0</v>
      </c>
      <c r="J106" s="13">
        <f>simplified!J113/C106</f>
        <v>7.5872534142640367E-3</v>
      </c>
      <c r="K106" s="9">
        <v>622</v>
      </c>
      <c r="L106" s="13">
        <f>simplified!L113/K106</f>
        <v>0.72668810289389063</v>
      </c>
      <c r="M106" s="13">
        <f>simplified!M113/K106</f>
        <v>2.2508038585209004E-2</v>
      </c>
      <c r="N106" s="13">
        <f>simplified!N113/K106</f>
        <v>0</v>
      </c>
      <c r="O106" s="13">
        <f>simplified!O113/K106</f>
        <v>0</v>
      </c>
      <c r="P106" s="13">
        <f>simplified!P113/K106</f>
        <v>8.0385852090032149E-3</v>
      </c>
      <c r="Q106" s="13">
        <f>simplified!Q113/K106</f>
        <v>0</v>
      </c>
      <c r="R106" s="13">
        <f>simplified!R113/K106</f>
        <v>8.0385852090032149E-3</v>
      </c>
      <c r="S106" s="9">
        <v>591</v>
      </c>
      <c r="T106" s="13">
        <f>simplified!T113/S106</f>
        <v>0.7580372250423012</v>
      </c>
      <c r="U106" s="13">
        <f>simplified!U113/S106</f>
        <v>3.8917089678510999E-2</v>
      </c>
      <c r="V106" s="13">
        <f>simplified!V113/S106</f>
        <v>0</v>
      </c>
      <c r="W106" s="13">
        <f>simplified!W113/S106</f>
        <v>8.4602368866328256E-3</v>
      </c>
      <c r="X106" s="13">
        <f>simplified!X113/S106</f>
        <v>3.3840947546531302E-3</v>
      </c>
      <c r="Y106" s="13">
        <f>simplified!Y113/S106</f>
        <v>0</v>
      </c>
      <c r="Z106" s="13">
        <f>simplified!Z113/S106</f>
        <v>1.1844331641285956E-2</v>
      </c>
      <c r="AA106" s="9">
        <v>649</v>
      </c>
      <c r="AB106" s="13">
        <f>simplified!AB113/AA106</f>
        <v>0.79815100154083207</v>
      </c>
      <c r="AC106" s="13">
        <f>simplified!AC113/AA106</f>
        <v>2.0030816640986132E-2</v>
      </c>
      <c r="AD106" s="13">
        <f>simplified!AD113/AA106</f>
        <v>0</v>
      </c>
      <c r="AE106" s="13">
        <f>simplified!AE113/AA106</f>
        <v>6.1633281972265025E-3</v>
      </c>
      <c r="AF106" s="13">
        <f>simplified!AF113/AA106</f>
        <v>4.6224961479198771E-3</v>
      </c>
      <c r="AG106" s="13">
        <f>simplified!AG113/AA106</f>
        <v>0</v>
      </c>
      <c r="AH106" s="13">
        <f>simplified!AH113/AA106</f>
        <v>1.078582434514638E-2</v>
      </c>
      <c r="AI106" s="9">
        <v>575</v>
      </c>
      <c r="AJ106" s="13">
        <f>simplified!AJ113/AI106</f>
        <v>0.62956521739130433</v>
      </c>
      <c r="AK106" s="13">
        <f>simplified!AK113/AI106</f>
        <v>2.782608695652174E-2</v>
      </c>
      <c r="AL106" s="13">
        <f>simplified!AL113/AI106</f>
        <v>0</v>
      </c>
      <c r="AM106" s="13">
        <f>simplified!AM113/AI106</f>
        <v>1.7391304347826087E-2</v>
      </c>
      <c r="AN106" s="13">
        <f>simplified!AN113/AI106</f>
        <v>6.956521739130435E-3</v>
      </c>
      <c r="AO106" s="13">
        <f>simplified!AO113/AI106</f>
        <v>0</v>
      </c>
      <c r="AP106" s="13">
        <f>simplified!AP113/AI106</f>
        <v>2.4347826086956521E-2</v>
      </c>
      <c r="AQ106" s="12">
        <v>510</v>
      </c>
      <c r="AR106" s="13">
        <f>simplified!AR113/AQ106</f>
        <v>0.66862745098039211</v>
      </c>
      <c r="AS106" s="13">
        <f>simplified!AS113/AQ106</f>
        <v>3.5294117647058823E-2</v>
      </c>
      <c r="AT106" s="13">
        <f>simplified!AT113/AQ106</f>
        <v>0</v>
      </c>
      <c r="AU106" s="13">
        <f>simplified!AU113/AQ106</f>
        <v>1.3725490196078431E-2</v>
      </c>
      <c r="AV106" s="13">
        <f>simplified!AV113/AQ106</f>
        <v>1.9607843137254902E-3</v>
      </c>
      <c r="AW106" s="13">
        <f>simplified!AW113/AQ106</f>
        <v>0</v>
      </c>
      <c r="AX106" s="13">
        <f>simplified!AX113/AQ106</f>
        <v>1.5686274509803921E-2</v>
      </c>
      <c r="AY106" s="25">
        <f>AX106-J106</f>
        <v>8.0990210955398847E-3</v>
      </c>
    </row>
    <row r="107" spans="1:51">
      <c r="A107" s="8">
        <v>157100</v>
      </c>
      <c r="B107" s="3" t="s">
        <v>176</v>
      </c>
      <c r="C107" s="9">
        <v>175</v>
      </c>
      <c r="D107" s="13">
        <f>simplified!D49/percentages!C49</f>
        <v>2.75E-2</v>
      </c>
      <c r="E107" s="13">
        <f>simplified!E49/C107</f>
        <v>0.12</v>
      </c>
      <c r="F107" s="13">
        <f>simplified!F49/C107</f>
        <v>0</v>
      </c>
      <c r="G107" s="13">
        <f>simplified!G49/C107</f>
        <v>0</v>
      </c>
      <c r="H107" s="13">
        <f>simplified!H49/C107</f>
        <v>5.7142857142857143E-3</v>
      </c>
      <c r="I107" s="13">
        <f>simplified!I49/C107</f>
        <v>0</v>
      </c>
      <c r="J107" s="13">
        <f>simplified!J49/C107</f>
        <v>5.7142857142857143E-3</v>
      </c>
      <c r="K107" s="9">
        <v>192</v>
      </c>
      <c r="L107" s="13">
        <f>simplified!L49/K107</f>
        <v>4.1666666666666664E-2</v>
      </c>
      <c r="M107" s="13">
        <f>simplified!M49/K107</f>
        <v>4.6875E-2</v>
      </c>
      <c r="N107" s="13">
        <f>simplified!N49/K107</f>
        <v>5.7291666666666664E-2</v>
      </c>
      <c r="O107" s="13">
        <f>simplified!O49/K107</f>
        <v>1.0416666666666666E-2</v>
      </c>
      <c r="P107" s="13">
        <f>simplified!P49/K107</f>
        <v>1.5625E-2</v>
      </c>
      <c r="Q107" s="13">
        <f>simplified!Q49/K107</f>
        <v>0</v>
      </c>
      <c r="R107" s="13">
        <f>simplified!R49/K107</f>
        <v>2.6041666666666668E-2</v>
      </c>
      <c r="S107" s="9">
        <v>211</v>
      </c>
      <c r="T107" s="13">
        <f>simplified!T49/S107</f>
        <v>5.2132701421800945E-2</v>
      </c>
      <c r="U107" s="13">
        <f>simplified!U49/S107</f>
        <v>0.11374407582938388</v>
      </c>
      <c r="V107" s="13">
        <f>simplified!V49/S107</f>
        <v>6.6350710900473939E-2</v>
      </c>
      <c r="W107" s="13">
        <f>simplified!W49/S107</f>
        <v>0</v>
      </c>
      <c r="X107" s="13">
        <f>simplified!X49/S107</f>
        <v>1.4218009478672985E-2</v>
      </c>
      <c r="Y107" s="13">
        <f>simplified!Y49/S107</f>
        <v>0</v>
      </c>
      <c r="Z107" s="13">
        <f>simplified!Z49/S107</f>
        <v>1.4218009478672985E-2</v>
      </c>
      <c r="AA107" s="9">
        <v>151</v>
      </c>
      <c r="AB107" s="13">
        <f>simplified!AB49/AA107</f>
        <v>5.2980132450331126E-2</v>
      </c>
      <c r="AC107" s="13">
        <f>simplified!AC49/AA107</f>
        <v>5.9602649006622516E-2</v>
      </c>
      <c r="AD107" s="13">
        <f>simplified!AD49/AA107</f>
        <v>7.2847682119205295E-2</v>
      </c>
      <c r="AE107" s="13">
        <f>simplified!AE49/AA107</f>
        <v>0</v>
      </c>
      <c r="AF107" s="13">
        <f>simplified!AF49/AA107</f>
        <v>2.6490066225165563E-2</v>
      </c>
      <c r="AG107" s="13">
        <f>simplified!AG49/AA107</f>
        <v>0</v>
      </c>
      <c r="AH107" s="13">
        <f>simplified!AH49/AA107</f>
        <v>2.6490066225165563E-2</v>
      </c>
      <c r="AI107" s="9">
        <v>204</v>
      </c>
      <c r="AJ107" s="13">
        <f>simplified!AJ49/AI107</f>
        <v>7.8431372549019607E-2</v>
      </c>
      <c r="AK107" s="13">
        <f>simplified!AK49/AI107</f>
        <v>9.3137254901960786E-2</v>
      </c>
      <c r="AL107" s="13">
        <f>simplified!AL49/AI107</f>
        <v>3.4313725490196081E-2</v>
      </c>
      <c r="AM107" s="13">
        <f>simplified!AM49/AI107</f>
        <v>0</v>
      </c>
      <c r="AN107" s="13">
        <f>simplified!AN49/AI107</f>
        <v>1.9607843137254902E-2</v>
      </c>
      <c r="AO107" s="13">
        <f>simplified!AO49/AI107</f>
        <v>0</v>
      </c>
      <c r="AP107" s="13">
        <f>simplified!AP49/AI107</f>
        <v>1.9607843137254902E-2</v>
      </c>
      <c r="AQ107" s="12">
        <v>141</v>
      </c>
      <c r="AR107" s="13">
        <f>simplified!AR49/AQ107</f>
        <v>2.8368794326241134E-2</v>
      </c>
      <c r="AS107" s="13">
        <f>simplified!AS49/AQ107</f>
        <v>4.9645390070921988E-2</v>
      </c>
      <c r="AT107" s="13">
        <f>simplified!AT49/AQ107</f>
        <v>0.16312056737588654</v>
      </c>
      <c r="AU107" s="13">
        <f>simplified!AU49/AQ107</f>
        <v>0</v>
      </c>
      <c r="AV107" s="13">
        <f>simplified!AV49/AQ107</f>
        <v>2.8368794326241134E-2</v>
      </c>
      <c r="AW107" s="13">
        <f>simplified!AW49/AQ107</f>
        <v>0</v>
      </c>
      <c r="AX107" s="13">
        <f>simplified!AX49/AQ107</f>
        <v>2.8368794326241134E-2</v>
      </c>
      <c r="AY107" s="25">
        <f>AX107-J107</f>
        <v>2.2654508611955421E-2</v>
      </c>
    </row>
    <row r="108" spans="1:51">
      <c r="A108" s="8">
        <v>226231</v>
      </c>
      <c r="B108" s="3" t="s">
        <v>179</v>
      </c>
      <c r="C108" s="9">
        <v>718</v>
      </c>
      <c r="D108" s="13">
        <f>simplified!D52/percentages!C52</f>
        <v>1.5761194029850747</v>
      </c>
      <c r="E108" s="13">
        <f>simplified!E52/C108</f>
        <v>2.7855153203342618E-2</v>
      </c>
      <c r="F108" s="13">
        <f>simplified!F52/C108</f>
        <v>0</v>
      </c>
      <c r="G108" s="13">
        <f>simplified!G52/C108</f>
        <v>4.178272980501393E-3</v>
      </c>
      <c r="H108" s="13">
        <f>simplified!H52/C108</f>
        <v>1.3927576601671309E-3</v>
      </c>
      <c r="I108" s="13">
        <f>simplified!I52/C108</f>
        <v>0</v>
      </c>
      <c r="J108" s="13">
        <f>simplified!J52/C108</f>
        <v>5.5710306406685237E-3</v>
      </c>
      <c r="K108" s="9">
        <v>538</v>
      </c>
      <c r="L108" s="13">
        <f>simplified!L52/K108</f>
        <v>0.66171003717472121</v>
      </c>
      <c r="M108" s="13">
        <f>simplified!M52/K108</f>
        <v>3.9033457249070633E-2</v>
      </c>
      <c r="N108" s="13">
        <f>simplified!N52/K108</f>
        <v>0</v>
      </c>
      <c r="O108" s="13">
        <f>simplified!O52/K108</f>
        <v>1.6728624535315983E-2</v>
      </c>
      <c r="P108" s="13">
        <f>simplified!P52/K108</f>
        <v>1.3011152416356878E-2</v>
      </c>
      <c r="Q108" s="13">
        <f>simplified!Q52/K108</f>
        <v>0</v>
      </c>
      <c r="R108" s="13">
        <f>simplified!R52/K108</f>
        <v>2.9739776951672861E-2</v>
      </c>
      <c r="S108" s="9">
        <v>648</v>
      </c>
      <c r="T108" s="13">
        <f>simplified!T52/S108</f>
        <v>0.59876543209876543</v>
      </c>
      <c r="U108" s="13">
        <f>simplified!U52/S108</f>
        <v>0.1111111111111111</v>
      </c>
      <c r="V108" s="13">
        <f>simplified!V52/S108</f>
        <v>0</v>
      </c>
      <c r="W108" s="13">
        <f>simplified!W52/S108</f>
        <v>9.2592592592592587E-3</v>
      </c>
      <c r="X108" s="13">
        <f>simplified!X52/S108</f>
        <v>1.0802469135802469E-2</v>
      </c>
      <c r="Y108" s="13">
        <f>simplified!Y52/S108</f>
        <v>0</v>
      </c>
      <c r="Z108" s="13">
        <f>simplified!Z52/S108</f>
        <v>2.0061728395061727E-2</v>
      </c>
      <c r="AA108" s="9">
        <v>814</v>
      </c>
      <c r="AB108" s="13">
        <f>simplified!AB52/AA108</f>
        <v>0.42874692874692877</v>
      </c>
      <c r="AC108" s="13">
        <f>simplified!AC52/AA108</f>
        <v>0.27518427518427518</v>
      </c>
      <c r="AD108" s="13">
        <f>simplified!AD52/AA108</f>
        <v>0</v>
      </c>
      <c r="AE108" s="13">
        <f>simplified!AE52/AA108</f>
        <v>2.4570024570024569E-3</v>
      </c>
      <c r="AF108" s="13">
        <f>simplified!AF52/AA108</f>
        <v>7.3710073710073713E-3</v>
      </c>
      <c r="AG108" s="13">
        <f>simplified!AG52/AA108</f>
        <v>0</v>
      </c>
      <c r="AH108" s="13">
        <f>simplified!AH52/AA108</f>
        <v>9.8280098280098278E-3</v>
      </c>
      <c r="AI108" s="9">
        <v>635</v>
      </c>
      <c r="AJ108" s="13">
        <f>simplified!AJ52/AI108</f>
        <v>0.40629921259842522</v>
      </c>
      <c r="AK108" s="13">
        <f>simplified!AK52/AI108</f>
        <v>0.20629921259842521</v>
      </c>
      <c r="AL108" s="13">
        <f>simplified!AL52/AI108</f>
        <v>0</v>
      </c>
      <c r="AM108" s="13">
        <f>simplified!AM52/AI108</f>
        <v>3.1496062992125984E-3</v>
      </c>
      <c r="AN108" s="13">
        <f>simplified!AN52/AI108</f>
        <v>1.1023622047244094E-2</v>
      </c>
      <c r="AO108" s="13">
        <f>simplified!AO52/AI108</f>
        <v>0</v>
      </c>
      <c r="AP108" s="13">
        <f>simplified!AP52/AI108</f>
        <v>1.4173228346456693E-2</v>
      </c>
      <c r="AQ108" s="12">
        <v>572</v>
      </c>
      <c r="AR108" s="13">
        <f>simplified!AR52/AQ108</f>
        <v>0.32867132867132864</v>
      </c>
      <c r="AS108" s="13">
        <f>simplified!AS52/AQ108</f>
        <v>0.16258741258741258</v>
      </c>
      <c r="AT108" s="13">
        <f>simplified!AT52/AQ108</f>
        <v>0</v>
      </c>
      <c r="AU108" s="13">
        <f>simplified!AU52/AQ108</f>
        <v>5.244755244755245E-3</v>
      </c>
      <c r="AV108" s="13">
        <f>simplified!AV52/AQ108</f>
        <v>3.4965034965034965E-3</v>
      </c>
      <c r="AW108" s="13">
        <f>simplified!AW52/AQ108</f>
        <v>0</v>
      </c>
      <c r="AX108" s="13">
        <f>simplified!AX52/AQ108</f>
        <v>8.7412587412587419E-3</v>
      </c>
      <c r="AY108" s="25">
        <f>AX108-J108</f>
        <v>3.1702281005902182E-3</v>
      </c>
    </row>
    <row r="109" spans="1:51">
      <c r="A109" s="8">
        <v>138275</v>
      </c>
      <c r="B109" s="3" t="s">
        <v>228</v>
      </c>
      <c r="C109" s="9">
        <v>371</v>
      </c>
      <c r="D109" s="13">
        <f>simplified!D95/percentages!C95</f>
        <v>3.2247191011235956</v>
      </c>
      <c r="E109" s="13">
        <f>simplified!E95/C109</f>
        <v>7.5471698113207544E-2</v>
      </c>
      <c r="F109" s="13">
        <f>simplified!F95/C109</f>
        <v>0</v>
      </c>
      <c r="G109" s="13">
        <f>simplified!G95/C109</f>
        <v>2.6954177897574125E-3</v>
      </c>
      <c r="H109" s="13">
        <f>simplified!H95/C109</f>
        <v>2.6954177897574125E-3</v>
      </c>
      <c r="I109" s="13">
        <f>simplified!I95/C109</f>
        <v>0</v>
      </c>
      <c r="J109" s="13">
        <f>simplified!J95/C109</f>
        <v>5.3908355795148251E-3</v>
      </c>
      <c r="K109" s="9">
        <v>328</v>
      </c>
      <c r="L109" s="13">
        <f>simplified!L95/K109</f>
        <v>0.72256097560975607</v>
      </c>
      <c r="M109" s="13">
        <f>simplified!M95/K109</f>
        <v>8.2317073170731711E-2</v>
      </c>
      <c r="N109" s="13">
        <f>simplified!N95/K109</f>
        <v>0</v>
      </c>
      <c r="O109" s="13">
        <f>simplified!O95/K109</f>
        <v>0</v>
      </c>
      <c r="P109" s="13">
        <f>simplified!P95/K109</f>
        <v>2.4390243902439025E-2</v>
      </c>
      <c r="Q109" s="13">
        <f>simplified!Q95/K109</f>
        <v>0</v>
      </c>
      <c r="R109" s="13">
        <f>simplified!R95/K109</f>
        <v>2.4390243902439025E-2</v>
      </c>
      <c r="S109" s="9">
        <v>322</v>
      </c>
      <c r="T109" s="13">
        <f>simplified!T95/S109</f>
        <v>0.63664596273291929</v>
      </c>
      <c r="U109" s="13">
        <f>simplified!U95/S109</f>
        <v>0.18322981366459629</v>
      </c>
      <c r="V109" s="13">
        <f>simplified!V95/S109</f>
        <v>0</v>
      </c>
      <c r="W109" s="13">
        <f>simplified!W95/S109</f>
        <v>1.5527950310559006E-2</v>
      </c>
      <c r="X109" s="13">
        <f>simplified!X95/S109</f>
        <v>9.316770186335404E-3</v>
      </c>
      <c r="Y109" s="13">
        <f>simplified!Y95/S109</f>
        <v>0</v>
      </c>
      <c r="Z109" s="13">
        <f>simplified!Z95/S109</f>
        <v>2.4844720496894408E-2</v>
      </c>
      <c r="AA109" s="9">
        <v>263</v>
      </c>
      <c r="AB109" s="13">
        <f>simplified!AB95/AA109</f>
        <v>0.50950570342205326</v>
      </c>
      <c r="AC109" s="13">
        <f>simplified!AC95/AA109</f>
        <v>0.23193916349809887</v>
      </c>
      <c r="AD109" s="13">
        <f>simplified!AD95/AA109</f>
        <v>0</v>
      </c>
      <c r="AE109" s="13">
        <f>simplified!AE95/AA109</f>
        <v>1.1406844106463879E-2</v>
      </c>
      <c r="AF109" s="13">
        <f>simplified!AF95/AA109</f>
        <v>3.8022813688212928E-3</v>
      </c>
      <c r="AG109" s="13">
        <f>simplified!AG95/AA109</f>
        <v>0</v>
      </c>
      <c r="AH109" s="13">
        <f>simplified!AH95/AA109</f>
        <v>1.5209125475285171E-2</v>
      </c>
      <c r="AI109" s="9">
        <v>206</v>
      </c>
      <c r="AJ109" s="13">
        <f>simplified!AJ95/AI109</f>
        <v>0.39805825242718446</v>
      </c>
      <c r="AK109" s="13">
        <f>simplified!AK95/AI109</f>
        <v>0.22330097087378642</v>
      </c>
      <c r="AL109" s="13">
        <f>simplified!AL95/AI109</f>
        <v>0</v>
      </c>
      <c r="AM109" s="13">
        <f>simplified!AM95/AI109</f>
        <v>4.8543689320388345E-3</v>
      </c>
      <c r="AN109" s="13">
        <f>simplified!AN95/AI109</f>
        <v>1.4563106796116505E-2</v>
      </c>
      <c r="AO109" s="13">
        <f>simplified!AO95/AI109</f>
        <v>0</v>
      </c>
      <c r="AP109" s="13">
        <f>simplified!AP95/AI109</f>
        <v>1.9417475728155338E-2</v>
      </c>
      <c r="AQ109" s="12">
        <v>196</v>
      </c>
      <c r="AR109" s="13">
        <f>simplified!AR95/AQ109</f>
        <v>0.39285714285714285</v>
      </c>
      <c r="AS109" s="13">
        <f>simplified!AS95/AQ109</f>
        <v>0.23979591836734693</v>
      </c>
      <c r="AT109" s="13">
        <f>simplified!AT95/AQ109</f>
        <v>0</v>
      </c>
      <c r="AU109" s="13">
        <f>simplified!AU95/AQ109</f>
        <v>1.020408163265306E-2</v>
      </c>
      <c r="AV109" s="13">
        <f>simplified!AV95/AQ109</f>
        <v>1.020408163265306E-2</v>
      </c>
      <c r="AW109" s="13">
        <f>simplified!AW95/AQ109</f>
        <v>0</v>
      </c>
      <c r="AX109" s="13">
        <f>simplified!AX95/AQ109</f>
        <v>2.0408163265306121E-2</v>
      </c>
      <c r="AY109" s="25">
        <f>AX109-J109</f>
        <v>1.5017327685791296E-2</v>
      </c>
    </row>
    <row r="110" spans="1:51">
      <c r="A110" s="8">
        <v>210331</v>
      </c>
      <c r="B110" s="3" t="s">
        <v>146</v>
      </c>
      <c r="C110" s="9">
        <v>186</v>
      </c>
      <c r="D110" s="13">
        <f>simplified!D21/percentages!C21</f>
        <v>0.80327868852459017</v>
      </c>
      <c r="E110" s="13">
        <f>simplified!E21/C110</f>
        <v>0.12365591397849462</v>
      </c>
      <c r="F110" s="13">
        <f>simplified!F21/C110</f>
        <v>0</v>
      </c>
      <c r="G110" s="13">
        <f>simplified!G21/C110</f>
        <v>0</v>
      </c>
      <c r="H110" s="13">
        <f>simplified!H21/C110</f>
        <v>0</v>
      </c>
      <c r="I110" s="13">
        <f>simplified!I21/C110</f>
        <v>0</v>
      </c>
      <c r="J110" s="13">
        <f>simplified!J21/C110</f>
        <v>0</v>
      </c>
      <c r="K110" s="9">
        <v>152</v>
      </c>
      <c r="L110" s="13">
        <f>simplified!L21/K110</f>
        <v>0.28947368421052633</v>
      </c>
      <c r="M110" s="13">
        <f>simplified!M21/K110</f>
        <v>0.16447368421052633</v>
      </c>
      <c r="N110" s="13">
        <f>simplified!N21/K110</f>
        <v>0</v>
      </c>
      <c r="O110" s="13">
        <f>simplified!O21/K110</f>
        <v>1.3157894736842105E-2</v>
      </c>
      <c r="P110" s="13">
        <f>simplified!P21/K110</f>
        <v>3.2894736842105261E-2</v>
      </c>
      <c r="Q110" s="13">
        <f>simplified!Q21/K110</f>
        <v>0</v>
      </c>
      <c r="R110" s="13">
        <f>simplified!R21/K110</f>
        <v>4.6052631578947366E-2</v>
      </c>
      <c r="S110" s="9">
        <v>191</v>
      </c>
      <c r="T110" s="13">
        <f>simplified!T21/S110</f>
        <v>0.17801047120418848</v>
      </c>
      <c r="U110" s="13">
        <f>simplified!U21/S110</f>
        <v>0.18848167539267016</v>
      </c>
      <c r="V110" s="13">
        <f>simplified!V21/S110</f>
        <v>0</v>
      </c>
      <c r="W110" s="13">
        <f>simplified!W21/S110</f>
        <v>9.4240837696335081E-2</v>
      </c>
      <c r="X110" s="13">
        <f>simplified!X21/S110</f>
        <v>0</v>
      </c>
      <c r="Y110" s="13">
        <f>simplified!Y21/S110</f>
        <v>0</v>
      </c>
      <c r="Z110" s="13">
        <f>simplified!Z21/S110</f>
        <v>9.4240837696335081E-2</v>
      </c>
      <c r="AA110" s="9">
        <v>201</v>
      </c>
      <c r="AB110" s="13">
        <f>simplified!AB21/AA110</f>
        <v>0.24875621890547264</v>
      </c>
      <c r="AC110" s="13">
        <f>simplified!AC21/AA110</f>
        <v>8.9552238805970144E-2</v>
      </c>
      <c r="AD110" s="13">
        <f>simplified!AD21/AA110</f>
        <v>0</v>
      </c>
      <c r="AE110" s="13">
        <f>simplified!AE21/AA110</f>
        <v>6.4676616915422883E-2</v>
      </c>
      <c r="AF110" s="13">
        <f>simplified!AF21/AA110</f>
        <v>0</v>
      </c>
      <c r="AG110" s="13">
        <f>simplified!AG21/AA110</f>
        <v>0</v>
      </c>
      <c r="AH110" s="13">
        <f>simplified!AH21/AA110</f>
        <v>6.4676616915422883E-2</v>
      </c>
      <c r="AI110" s="9">
        <v>221</v>
      </c>
      <c r="AJ110" s="13">
        <f>simplified!AJ21/AI110</f>
        <v>0.22624434389140272</v>
      </c>
      <c r="AK110" s="13">
        <f>simplified!AK21/AI110</f>
        <v>0.14027149321266968</v>
      </c>
      <c r="AL110" s="13">
        <f>simplified!AL21/AI110</f>
        <v>0</v>
      </c>
      <c r="AM110" s="13">
        <f>simplified!AM21/AI110</f>
        <v>3.6199095022624438E-2</v>
      </c>
      <c r="AN110" s="13">
        <f>simplified!AN21/AI110</f>
        <v>0</v>
      </c>
      <c r="AO110" s="13">
        <f>simplified!AO21/AI110</f>
        <v>0</v>
      </c>
      <c r="AP110" s="13">
        <f>simplified!AP21/AI110</f>
        <v>3.6199095022624438E-2</v>
      </c>
      <c r="AQ110" s="12">
        <v>202</v>
      </c>
      <c r="AR110" s="13">
        <f>simplified!AR21/AQ110</f>
        <v>0.20792079207920791</v>
      </c>
      <c r="AS110" s="13">
        <f>simplified!AS21/AQ110</f>
        <v>0.17326732673267325</v>
      </c>
      <c r="AT110" s="13">
        <f>simplified!AT21/AQ110</f>
        <v>0</v>
      </c>
      <c r="AU110" s="13">
        <f>simplified!AU21/AQ110</f>
        <v>6.9306930693069313E-2</v>
      </c>
      <c r="AV110" s="13">
        <f>simplified!AV21/AQ110</f>
        <v>0</v>
      </c>
      <c r="AW110" s="13">
        <f>simplified!AW21/AQ110</f>
        <v>0</v>
      </c>
      <c r="AX110" s="13">
        <f>simplified!AX21/AQ110</f>
        <v>6.9306930693069313E-2</v>
      </c>
      <c r="AY110" s="25">
        <f>AX110-J110</f>
        <v>6.9306930693069313E-2</v>
      </c>
    </row>
    <row r="111" spans="1:51">
      <c r="A111" s="8">
        <v>120537</v>
      </c>
      <c r="B111" s="3" t="s">
        <v>167</v>
      </c>
      <c r="C111" s="9">
        <v>202</v>
      </c>
      <c r="D111" s="13">
        <f>simplified!D40/percentages!C40</f>
        <v>2.8967254408060455E-2</v>
      </c>
      <c r="E111" s="13">
        <f>simplified!E40/C111</f>
        <v>8.4158415841584164E-2</v>
      </c>
      <c r="F111" s="13">
        <f>simplified!F40/C111</f>
        <v>0</v>
      </c>
      <c r="G111" s="13">
        <f>simplified!G40/C111</f>
        <v>0</v>
      </c>
      <c r="H111" s="13">
        <f>simplified!H40/C111</f>
        <v>0</v>
      </c>
      <c r="I111" s="13">
        <f>simplified!I40/C111</f>
        <v>0</v>
      </c>
      <c r="J111" s="13">
        <f>simplified!J40/C111</f>
        <v>0</v>
      </c>
      <c r="K111" s="9">
        <v>195</v>
      </c>
      <c r="L111" s="13">
        <f>simplified!L40/K111</f>
        <v>0.14871794871794872</v>
      </c>
      <c r="M111" s="13">
        <f>simplified!M40/K111</f>
        <v>7.6923076923076927E-2</v>
      </c>
      <c r="N111" s="13">
        <f>simplified!N40/K111</f>
        <v>0</v>
      </c>
      <c r="O111" s="13">
        <f>simplified!O40/K111</f>
        <v>0</v>
      </c>
      <c r="P111" s="13">
        <f>simplified!P40/K111</f>
        <v>0</v>
      </c>
      <c r="Q111" s="13">
        <f>simplified!Q40/K111</f>
        <v>0</v>
      </c>
      <c r="R111" s="13">
        <f>simplified!R40/K111</f>
        <v>0</v>
      </c>
      <c r="S111" s="9">
        <v>177</v>
      </c>
      <c r="T111" s="13">
        <f>simplified!T40/S111</f>
        <v>0.24293785310734464</v>
      </c>
      <c r="U111" s="13">
        <f>simplified!U40/S111</f>
        <v>7.3446327683615822E-2</v>
      </c>
      <c r="V111" s="13">
        <f>simplified!V40/S111</f>
        <v>0</v>
      </c>
      <c r="W111" s="13">
        <f>simplified!W40/S111</f>
        <v>0</v>
      </c>
      <c r="X111" s="13">
        <f>simplified!X40/S111</f>
        <v>0</v>
      </c>
      <c r="Y111" s="13">
        <f>simplified!Y40/S111</f>
        <v>0</v>
      </c>
      <c r="Z111" s="13">
        <f>simplified!Z40/S111</f>
        <v>0</v>
      </c>
      <c r="AA111" s="9">
        <v>98</v>
      </c>
      <c r="AB111" s="13">
        <f>simplified!AB40/AA111</f>
        <v>0.31632653061224492</v>
      </c>
      <c r="AC111" s="13">
        <f>simplified!AC40/AA111</f>
        <v>5.1020408163265307E-2</v>
      </c>
      <c r="AD111" s="13">
        <f>simplified!AD40/AA111</f>
        <v>0</v>
      </c>
      <c r="AE111" s="13">
        <f>simplified!AE40/AA111</f>
        <v>1.020408163265306E-2</v>
      </c>
      <c r="AF111" s="13">
        <f>simplified!AF40/AA111</f>
        <v>0</v>
      </c>
      <c r="AG111" s="13">
        <f>simplified!AG40/AA111</f>
        <v>0</v>
      </c>
      <c r="AH111" s="13">
        <f>simplified!AH40/AA111</f>
        <v>1.020408163265306E-2</v>
      </c>
      <c r="AI111" s="9">
        <v>135</v>
      </c>
      <c r="AJ111" s="13">
        <f>simplified!AJ40/AI111</f>
        <v>0.22222222222222221</v>
      </c>
      <c r="AK111" s="13">
        <f>simplified!AK40/AI111</f>
        <v>5.185185185185185E-2</v>
      </c>
      <c r="AL111" s="13">
        <f>simplified!AL40/AI111</f>
        <v>0</v>
      </c>
      <c r="AM111" s="13">
        <f>simplified!AM40/AI111</f>
        <v>0</v>
      </c>
      <c r="AN111" s="13">
        <f>simplified!AN40/AI111</f>
        <v>0</v>
      </c>
      <c r="AO111" s="13">
        <f>simplified!AO40/AI111</f>
        <v>0</v>
      </c>
      <c r="AP111" s="13">
        <f>simplified!AP40/AI111</f>
        <v>0</v>
      </c>
      <c r="AQ111" s="12">
        <v>185</v>
      </c>
      <c r="AR111" s="13">
        <f>simplified!AR40/AQ111</f>
        <v>0.19459459459459461</v>
      </c>
      <c r="AS111" s="13">
        <f>simplified!AS40/AQ111</f>
        <v>2.7027027027027029E-2</v>
      </c>
      <c r="AT111" s="13">
        <f>simplified!AT40/AQ111</f>
        <v>0</v>
      </c>
      <c r="AU111" s="13">
        <f>simplified!AU40/AQ111</f>
        <v>3.783783783783784E-2</v>
      </c>
      <c r="AV111" s="13">
        <f>simplified!AV40/AQ111</f>
        <v>0</v>
      </c>
      <c r="AW111" s="13">
        <f>simplified!AW40/AQ111</f>
        <v>0</v>
      </c>
      <c r="AX111" s="13">
        <f>simplified!AX40/AQ111</f>
        <v>3.783783783783784E-2</v>
      </c>
      <c r="AY111" s="25">
        <f>AX111-J111</f>
        <v>3.783783783783784E-2</v>
      </c>
    </row>
    <row r="112" spans="1:51">
      <c r="A112" s="8">
        <v>231651</v>
      </c>
      <c r="B112" s="3" t="s">
        <v>482</v>
      </c>
      <c r="C112" s="9">
        <v>43</v>
      </c>
      <c r="D112" s="13">
        <f>simplified!D110/percentages!C110</f>
        <v>0.23118279569892472</v>
      </c>
      <c r="E112" s="13">
        <f>simplified!E110/C112</f>
        <v>0</v>
      </c>
      <c r="F112" s="13">
        <f>simplified!F110/C112</f>
        <v>0</v>
      </c>
      <c r="G112" s="13">
        <f>simplified!G110/C112</f>
        <v>0</v>
      </c>
      <c r="H112" s="13">
        <f>simplified!H110/C112</f>
        <v>0</v>
      </c>
      <c r="I112" s="13">
        <f>simplified!I110/C112</f>
        <v>0</v>
      </c>
      <c r="J112" s="13">
        <f>simplified!J110/C112</f>
        <v>0</v>
      </c>
      <c r="K112" s="9">
        <v>98</v>
      </c>
      <c r="L112" s="13">
        <f>simplified!L110/K112</f>
        <v>0.45918367346938777</v>
      </c>
      <c r="M112" s="13">
        <f>simplified!M110/K112</f>
        <v>0.18367346938775511</v>
      </c>
      <c r="N112" s="13">
        <f>simplified!N110/K112</f>
        <v>0</v>
      </c>
      <c r="O112" s="13">
        <f>simplified!O110/K112</f>
        <v>0</v>
      </c>
      <c r="P112" s="13">
        <f>simplified!P110/K112</f>
        <v>0</v>
      </c>
      <c r="Q112" s="13">
        <f>simplified!Q110/K112</f>
        <v>0</v>
      </c>
      <c r="R112" s="13">
        <f>simplified!R110/K112</f>
        <v>0</v>
      </c>
      <c r="S112" s="9">
        <v>205</v>
      </c>
      <c r="T112" s="13">
        <f>simplified!T110/S112</f>
        <v>0.2780487804878049</v>
      </c>
      <c r="U112" s="13">
        <f>simplified!U110/S112</f>
        <v>8.2926829268292687E-2</v>
      </c>
      <c r="V112" s="13">
        <f>simplified!V110/S112</f>
        <v>0</v>
      </c>
      <c r="W112" s="13">
        <f>simplified!W110/S112</f>
        <v>0</v>
      </c>
      <c r="X112" s="13">
        <f>simplified!X110/S112</f>
        <v>0</v>
      </c>
      <c r="Y112" s="13">
        <f>simplified!Y110/S112</f>
        <v>0</v>
      </c>
      <c r="Z112" s="13">
        <f>simplified!Z110/S112</f>
        <v>0</v>
      </c>
      <c r="AA112" s="9">
        <v>272</v>
      </c>
      <c r="AB112" s="13">
        <f>simplified!AB110/AA112</f>
        <v>0.21691176470588236</v>
      </c>
      <c r="AC112" s="13">
        <f>simplified!AC110/AA112</f>
        <v>4.779411764705882E-2</v>
      </c>
      <c r="AD112" s="13">
        <f>simplified!AD110/AA112</f>
        <v>0</v>
      </c>
      <c r="AE112" s="13">
        <f>simplified!AE110/AA112</f>
        <v>4.779411764705882E-2</v>
      </c>
      <c r="AF112" s="13">
        <f>simplified!AF110/AA112</f>
        <v>0</v>
      </c>
      <c r="AG112" s="13">
        <f>simplified!AG110/AA112</f>
        <v>0</v>
      </c>
      <c r="AH112" s="13">
        <f>simplified!AH110/AA112</f>
        <v>4.779411764705882E-2</v>
      </c>
      <c r="AI112" s="9">
        <v>355</v>
      </c>
      <c r="AJ112" s="13">
        <f>simplified!AJ110/AI112</f>
        <v>0.22816901408450704</v>
      </c>
      <c r="AK112" s="13">
        <f>simplified!AK110/AI112</f>
        <v>3.6619718309859155E-2</v>
      </c>
      <c r="AL112" s="13">
        <f>simplified!AL110/AI112</f>
        <v>0</v>
      </c>
      <c r="AM112" s="13">
        <f>simplified!AM110/AI112</f>
        <v>0.10985915492957747</v>
      </c>
      <c r="AN112" s="13">
        <f>simplified!AN110/AI112</f>
        <v>2.8169014084507044E-3</v>
      </c>
      <c r="AO112" s="13">
        <f>simplified!AO110/AI112</f>
        <v>8.4507042253521125E-2</v>
      </c>
      <c r="AP112" s="13">
        <f>simplified!AP110/AI112</f>
        <v>0.19718309859154928</v>
      </c>
      <c r="AQ112" s="12">
        <v>445</v>
      </c>
      <c r="AR112" s="13">
        <f>simplified!AR110/AQ112</f>
        <v>0.1842696629213483</v>
      </c>
      <c r="AS112" s="13">
        <f>simplified!AS110/AQ112</f>
        <v>3.5955056179775284E-2</v>
      </c>
      <c r="AT112" s="13">
        <f>simplified!AT110/AQ112</f>
        <v>0</v>
      </c>
      <c r="AU112" s="13">
        <f>simplified!AU110/AQ112</f>
        <v>0.10561797752808989</v>
      </c>
      <c r="AV112" s="13">
        <f>simplified!AV110/AQ112</f>
        <v>2.9213483146067417E-2</v>
      </c>
      <c r="AW112" s="13">
        <f>simplified!AW110/AQ112</f>
        <v>2.4719101123595506E-2</v>
      </c>
      <c r="AX112" s="13">
        <f>simplified!AX110/AQ112</f>
        <v>0.15955056179775282</v>
      </c>
      <c r="AY112" s="25">
        <f>AX112-J112</f>
        <v>0.15955056179775282</v>
      </c>
    </row>
    <row r="113" spans="1:51" ht="15" thickBot="1">
      <c r="A113" s="8">
        <v>122728</v>
      </c>
      <c r="B113" s="3" t="s">
        <v>484</v>
      </c>
      <c r="C113" s="9">
        <v>140</v>
      </c>
      <c r="D113" s="13">
        <f>simplified!D112/percentages!C112</f>
        <v>0.48837209302325579</v>
      </c>
      <c r="E113" s="13">
        <f>simplified!E112/C113</f>
        <v>0</v>
      </c>
      <c r="F113" s="13">
        <f>simplified!F112/C113</f>
        <v>0</v>
      </c>
      <c r="G113" s="13">
        <f>simplified!G112/C113</f>
        <v>0</v>
      </c>
      <c r="H113" s="13">
        <f>simplified!H112/C113</f>
        <v>0</v>
      </c>
      <c r="I113" s="13">
        <f>simplified!I112/C113</f>
        <v>0</v>
      </c>
      <c r="J113" s="13">
        <f>simplified!J112/C113</f>
        <v>0</v>
      </c>
      <c r="K113" s="9">
        <v>105</v>
      </c>
      <c r="L113" s="13">
        <f>simplified!L112/K113</f>
        <v>9.5238095238095233E-2</v>
      </c>
      <c r="M113" s="13">
        <f>simplified!M112/K113</f>
        <v>1.9047619047619049E-2</v>
      </c>
      <c r="N113" s="13">
        <f>simplified!N112/K113</f>
        <v>0</v>
      </c>
      <c r="O113" s="13">
        <f>simplified!O112/K113</f>
        <v>0</v>
      </c>
      <c r="P113" s="13">
        <f>simplified!P112/K113</f>
        <v>0</v>
      </c>
      <c r="Q113" s="13">
        <f>simplified!Q112/K113</f>
        <v>0</v>
      </c>
      <c r="R113" s="13">
        <f>simplified!R112/K113</f>
        <v>0</v>
      </c>
      <c r="S113" s="9">
        <v>308</v>
      </c>
      <c r="T113" s="13">
        <f>simplified!T112/S113</f>
        <v>0.12012987012987013</v>
      </c>
      <c r="U113" s="13">
        <f>simplified!U112/S113</f>
        <v>3.2467532467532464E-2</v>
      </c>
      <c r="V113" s="13">
        <f>simplified!V112/S113</f>
        <v>0</v>
      </c>
      <c r="W113" s="13">
        <f>simplified!W112/S113</f>
        <v>0</v>
      </c>
      <c r="X113" s="13">
        <f>simplified!X112/S113</f>
        <v>0</v>
      </c>
      <c r="Y113" s="13">
        <f>simplified!Y112/S113</f>
        <v>0</v>
      </c>
      <c r="Z113" s="13">
        <f>simplified!Z112/S113</f>
        <v>0</v>
      </c>
      <c r="AA113" s="9">
        <v>186</v>
      </c>
      <c r="AB113" s="13">
        <f>simplified!AB112/AA113</f>
        <v>0.11290322580645161</v>
      </c>
      <c r="AC113" s="13">
        <f>simplified!AC112/AA113</f>
        <v>5.3763440860215055E-2</v>
      </c>
      <c r="AD113" s="13">
        <f>simplified!AD112/AA113</f>
        <v>0</v>
      </c>
      <c r="AE113" s="13">
        <f>simplified!AE112/AA113</f>
        <v>1.6129032258064516E-2</v>
      </c>
      <c r="AF113" s="13">
        <f>simplified!AF112/AA113</f>
        <v>1.0752688172043012E-2</v>
      </c>
      <c r="AG113" s="13">
        <f>simplified!AG112/AA113</f>
        <v>0</v>
      </c>
      <c r="AH113" s="13">
        <f>simplified!AH112/AA113</f>
        <v>2.6881720430107527E-2</v>
      </c>
      <c r="AI113" s="9">
        <v>196</v>
      </c>
      <c r="AJ113" s="13">
        <f>simplified!AJ112/AI113</f>
        <v>0.17857142857142858</v>
      </c>
      <c r="AK113" s="13">
        <f>simplified!AK112/AI113</f>
        <v>7.6530612244897961E-2</v>
      </c>
      <c r="AL113" s="13">
        <f>simplified!AL112/AI113</f>
        <v>0</v>
      </c>
      <c r="AM113" s="13">
        <f>simplified!AM112/AI113</f>
        <v>9.1836734693877556E-2</v>
      </c>
      <c r="AN113" s="13">
        <f>simplified!AN112/AI113</f>
        <v>2.5510204081632654E-2</v>
      </c>
      <c r="AO113" s="13">
        <f>simplified!AO112/AI113</f>
        <v>0</v>
      </c>
      <c r="AP113" s="13">
        <f>simplified!AP112/AI113</f>
        <v>0.11734693877551021</v>
      </c>
      <c r="AQ113" s="12">
        <v>251</v>
      </c>
      <c r="AR113" s="13">
        <f>simplified!AR112/AQ113</f>
        <v>0.15936254980079681</v>
      </c>
      <c r="AS113" s="13">
        <f>simplified!AS112/AQ113</f>
        <v>0.10756972111553785</v>
      </c>
      <c r="AT113" s="13">
        <f>simplified!AT112/AQ113</f>
        <v>0</v>
      </c>
      <c r="AU113" s="13">
        <f>simplified!AU112/AQ113</f>
        <v>7.5697211155378488E-2</v>
      </c>
      <c r="AV113" s="13">
        <f>simplified!AV112/AQ113</f>
        <v>3.9840637450199202E-2</v>
      </c>
      <c r="AW113" s="13">
        <f>simplified!AW112/AQ113</f>
        <v>0</v>
      </c>
      <c r="AX113" s="13">
        <f>simplified!AX112/AQ113</f>
        <v>0.11553784860557768</v>
      </c>
      <c r="AY113" s="25">
        <f>AX113-J113</f>
        <v>0.11553784860557768</v>
      </c>
    </row>
    <row r="114" spans="1:51" s="18" customFormat="1" ht="15" thickTop="1">
      <c r="A114" s="14"/>
      <c r="B114" s="6" t="s">
        <v>520</v>
      </c>
      <c r="C114" s="15">
        <v>39473</v>
      </c>
      <c r="D114" s="16">
        <v>11643</v>
      </c>
      <c r="E114" s="16">
        <v>4718</v>
      </c>
      <c r="F114" s="16">
        <v>1599</v>
      </c>
      <c r="G114" s="16">
        <v>1264</v>
      </c>
      <c r="H114" s="16">
        <v>746</v>
      </c>
      <c r="I114" s="16">
        <v>935</v>
      </c>
      <c r="J114" s="16">
        <v>2945</v>
      </c>
      <c r="K114" s="15">
        <v>40085</v>
      </c>
      <c r="L114" s="16">
        <v>11079</v>
      </c>
      <c r="M114" s="16">
        <v>4599</v>
      </c>
      <c r="N114" s="16">
        <v>2200</v>
      </c>
      <c r="O114" s="16">
        <v>1264</v>
      </c>
      <c r="P114" s="16">
        <v>837</v>
      </c>
      <c r="Q114" s="16">
        <v>898</v>
      </c>
      <c r="R114" s="16">
        <v>2999</v>
      </c>
      <c r="S114" s="15">
        <v>43601</v>
      </c>
      <c r="T114" s="16">
        <v>12116</v>
      </c>
      <c r="U114" s="16">
        <v>4723</v>
      </c>
      <c r="V114" s="16">
        <v>3233</v>
      </c>
      <c r="W114" s="16">
        <v>1280</v>
      </c>
      <c r="X114" s="16">
        <v>826</v>
      </c>
      <c r="Y114" s="16">
        <v>795</v>
      </c>
      <c r="Z114" s="16">
        <v>2901</v>
      </c>
      <c r="AA114" s="15">
        <v>45095</v>
      </c>
      <c r="AB114" s="16">
        <v>12227</v>
      </c>
      <c r="AC114" s="16">
        <v>4782</v>
      </c>
      <c r="AD114" s="16">
        <v>3686</v>
      </c>
      <c r="AE114" s="16">
        <v>1295</v>
      </c>
      <c r="AF114" s="16">
        <v>896</v>
      </c>
      <c r="AG114" s="16">
        <v>758</v>
      </c>
      <c r="AH114" s="16">
        <v>2949</v>
      </c>
      <c r="AI114" s="15">
        <v>47015</v>
      </c>
      <c r="AJ114" s="16">
        <v>11538</v>
      </c>
      <c r="AK114" s="16">
        <v>5106</v>
      </c>
      <c r="AL114" s="16">
        <v>4373</v>
      </c>
      <c r="AM114" s="16">
        <v>1260</v>
      </c>
      <c r="AN114" s="16">
        <v>884</v>
      </c>
      <c r="AO114" s="16">
        <v>705</v>
      </c>
      <c r="AP114" s="16">
        <v>2849</v>
      </c>
      <c r="AQ114" s="17">
        <v>49986</v>
      </c>
      <c r="AR114" s="14">
        <v>11398</v>
      </c>
      <c r="AS114" s="14">
        <v>4711</v>
      </c>
      <c r="AT114" s="14">
        <v>5542</v>
      </c>
      <c r="AU114" s="14">
        <v>1318</v>
      </c>
      <c r="AV114" s="14">
        <v>747</v>
      </c>
      <c r="AW114" s="14">
        <v>677</v>
      </c>
      <c r="AX114" s="14">
        <v>2742</v>
      </c>
      <c r="AY114" s="26"/>
    </row>
    <row r="115" spans="1:51" s="23" customFormat="1">
      <c r="A115" s="19"/>
      <c r="B115" s="7" t="s">
        <v>523</v>
      </c>
      <c r="C115" s="20"/>
      <c r="D115" s="21">
        <v>0.2949611126592861</v>
      </c>
      <c r="E115" s="21">
        <v>0.11952473842879943</v>
      </c>
      <c r="F115" s="21">
        <v>4.0508702150837281E-2</v>
      </c>
      <c r="G115" s="21">
        <v>3.2021888379398573E-2</v>
      </c>
      <c r="H115" s="21">
        <v>1.8898994249233653E-2</v>
      </c>
      <c r="I115" s="21">
        <v>2.3687077242672206E-2</v>
      </c>
      <c r="J115" s="21">
        <v>7.4607959871304433E-2</v>
      </c>
      <c r="K115" s="20"/>
      <c r="L115" s="21">
        <v>0.27638767618810028</v>
      </c>
      <c r="M115" s="21">
        <v>0.11473119620805787</v>
      </c>
      <c r="N115" s="21">
        <v>5.4883372832730447E-2</v>
      </c>
      <c r="O115" s="21">
        <v>3.1532992391168767E-2</v>
      </c>
      <c r="P115" s="21">
        <v>2.088062866408881E-2</v>
      </c>
      <c r="Q115" s="21">
        <v>2.240239491081452E-2</v>
      </c>
      <c r="R115" s="21">
        <v>7.4816015966072097E-2</v>
      </c>
      <c r="S115" s="20"/>
      <c r="T115" s="21">
        <v>0.27788353478131234</v>
      </c>
      <c r="U115" s="21">
        <v>0.10832320359624779</v>
      </c>
      <c r="V115" s="21">
        <v>7.4149675466159026E-2</v>
      </c>
      <c r="W115" s="21">
        <v>2.9357124836586316E-2</v>
      </c>
      <c r="X115" s="21">
        <v>1.8944519621109608E-2</v>
      </c>
      <c r="Y115" s="21">
        <v>1.8233526753973533E-2</v>
      </c>
      <c r="Z115" s="21">
        <v>6.6535171211669464E-2</v>
      </c>
      <c r="AA115" s="20"/>
      <c r="AB115" s="21">
        <v>0.27113870717374433</v>
      </c>
      <c r="AC115" s="21">
        <v>0.10604279853642311</v>
      </c>
      <c r="AD115" s="21">
        <v>8.173855194589201E-2</v>
      </c>
      <c r="AE115" s="21">
        <v>2.8717152677680453E-2</v>
      </c>
      <c r="AF115" s="21">
        <v>1.9869165095908636E-2</v>
      </c>
      <c r="AG115" s="21">
        <v>1.6808958864619139E-2</v>
      </c>
      <c r="AH115" s="21">
        <v>6.5395276638208225E-2</v>
      </c>
      <c r="AI115" s="20"/>
      <c r="AJ115" s="21">
        <v>0.24541103903009678</v>
      </c>
      <c r="AK115" s="21">
        <v>0.1086036371370839</v>
      </c>
      <c r="AL115" s="21">
        <v>9.3012868233542489E-2</v>
      </c>
      <c r="AM115" s="21">
        <v>2.6799957460384983E-2</v>
      </c>
      <c r="AN115" s="21">
        <v>1.8802509837285972E-2</v>
      </c>
      <c r="AO115" s="21">
        <v>1.4995214293310646E-2</v>
      </c>
      <c r="AP115" s="21">
        <v>6.0597681590981604E-2</v>
      </c>
      <c r="AQ115" s="22"/>
      <c r="AR115" s="21">
        <v>0.22802384667706957</v>
      </c>
      <c r="AS115" s="21">
        <v>9.4246388988916893E-2</v>
      </c>
      <c r="AT115" s="21">
        <v>0.11087104389228984</v>
      </c>
      <c r="AU115" s="21">
        <v>2.6367382867202818E-2</v>
      </c>
      <c r="AV115" s="21">
        <v>1.4944184371624055E-2</v>
      </c>
      <c r="AW115" s="21">
        <v>1.3543792261833313E-2</v>
      </c>
      <c r="AX115" s="21">
        <v>5.4855359500660186E-2</v>
      </c>
      <c r="AY115" s="27">
        <f t="shared" ref="AY115:AY117" si="0">AX115-J115</f>
        <v>-1.9752600370644247E-2</v>
      </c>
    </row>
    <row r="116" spans="1:51">
      <c r="A116" s="8"/>
      <c r="B116" s="3" t="s">
        <v>521</v>
      </c>
      <c r="C116" s="9">
        <v>42551</v>
      </c>
      <c r="D116" s="10">
        <v>12755</v>
      </c>
      <c r="E116" s="10">
        <v>5069</v>
      </c>
      <c r="F116" s="10">
        <v>1683</v>
      </c>
      <c r="G116" s="10">
        <v>1323</v>
      </c>
      <c r="H116" s="10">
        <v>771</v>
      </c>
      <c r="I116" s="10">
        <v>1008</v>
      </c>
      <c r="J116" s="10">
        <v>3102</v>
      </c>
      <c r="K116" s="9">
        <v>42968</v>
      </c>
      <c r="L116" s="10">
        <v>12015</v>
      </c>
      <c r="M116" s="10">
        <v>4912</v>
      </c>
      <c r="N116" s="10">
        <v>2293</v>
      </c>
      <c r="O116" s="10">
        <v>1317</v>
      </c>
      <c r="P116" s="10">
        <v>896</v>
      </c>
      <c r="Q116" s="10">
        <v>958</v>
      </c>
      <c r="R116" s="10">
        <v>3171</v>
      </c>
      <c r="S116" s="9">
        <v>45758</v>
      </c>
      <c r="T116" s="10">
        <v>12894</v>
      </c>
      <c r="U116" s="10">
        <v>4977</v>
      </c>
      <c r="V116" s="10">
        <v>3281</v>
      </c>
      <c r="W116" s="10">
        <v>1317</v>
      </c>
      <c r="X116" s="10">
        <v>854</v>
      </c>
      <c r="Y116" s="10">
        <v>843</v>
      </c>
      <c r="Z116" s="10">
        <v>3014</v>
      </c>
      <c r="AA116" s="9">
        <v>47279</v>
      </c>
      <c r="AB116" s="10">
        <v>13051</v>
      </c>
      <c r="AC116" s="10">
        <v>5025</v>
      </c>
      <c r="AD116" s="10">
        <v>3776</v>
      </c>
      <c r="AE116" s="10">
        <v>1344</v>
      </c>
      <c r="AF116" s="10">
        <v>918</v>
      </c>
      <c r="AG116" s="10">
        <v>797</v>
      </c>
      <c r="AH116" s="10">
        <v>3059</v>
      </c>
      <c r="AI116" s="9">
        <v>47786</v>
      </c>
      <c r="AJ116" s="10">
        <v>11935</v>
      </c>
      <c r="AK116" s="10">
        <v>5137</v>
      </c>
      <c r="AL116" s="10">
        <v>4373</v>
      </c>
      <c r="AM116" s="10">
        <v>1288</v>
      </c>
      <c r="AN116" s="10">
        <v>893</v>
      </c>
      <c r="AO116" s="10">
        <v>705</v>
      </c>
      <c r="AP116" s="10">
        <v>2886</v>
      </c>
      <c r="AQ116" s="9">
        <v>49986</v>
      </c>
      <c r="AR116" s="10">
        <v>11398</v>
      </c>
      <c r="AS116" s="10">
        <v>4711</v>
      </c>
      <c r="AT116" s="10">
        <v>5542</v>
      </c>
      <c r="AU116" s="10">
        <v>1318</v>
      </c>
      <c r="AV116" s="10">
        <v>747</v>
      </c>
      <c r="AW116" s="10">
        <v>677</v>
      </c>
      <c r="AX116" s="10">
        <v>2742</v>
      </c>
      <c r="AY116" s="25"/>
    </row>
    <row r="117" spans="1:51">
      <c r="A117" s="8"/>
      <c r="B117" s="3" t="s">
        <v>523</v>
      </c>
      <c r="D117" s="13">
        <v>0.29975793753378299</v>
      </c>
      <c r="E117" s="13">
        <v>0.11912763507320627</v>
      </c>
      <c r="F117" s="13">
        <v>3.9552536955653216E-2</v>
      </c>
      <c r="G117" s="13">
        <v>3.1092101243214026E-2</v>
      </c>
      <c r="H117" s="13">
        <v>1.8119433150807267E-2</v>
      </c>
      <c r="I117" s="13">
        <v>2.3689219994829733E-2</v>
      </c>
      <c r="J117" s="13">
        <v>7.2900754388851019E-2</v>
      </c>
      <c r="L117" s="13">
        <v>0.27962669893874509</v>
      </c>
      <c r="M117" s="13">
        <v>0.11431763172593558</v>
      </c>
      <c r="N117" s="13">
        <v>5.3365295103332711E-2</v>
      </c>
      <c r="O117" s="13">
        <v>3.0650716812511636E-2</v>
      </c>
      <c r="P117" s="13">
        <v>2.0852727611245576E-2</v>
      </c>
      <c r="Q117" s="13">
        <v>2.2295661887916589E-2</v>
      </c>
      <c r="R117" s="13">
        <v>7.3799106311673801E-2</v>
      </c>
      <c r="T117" s="13">
        <v>0.28178679138074214</v>
      </c>
      <c r="U117" s="13">
        <v>0.10876786572839722</v>
      </c>
      <c r="V117" s="13">
        <v>7.1703308711045063E-2</v>
      </c>
      <c r="W117" s="13">
        <v>2.8781852353686788E-2</v>
      </c>
      <c r="X117" s="13">
        <v>1.8663403120765767E-2</v>
      </c>
      <c r="Y117" s="13">
        <v>1.8423007998601339E-2</v>
      </c>
      <c r="Z117" s="13">
        <v>6.5868263473053898E-2</v>
      </c>
      <c r="AB117" s="13">
        <v>0.27604221747498892</v>
      </c>
      <c r="AC117" s="13">
        <v>0.10628397385731508</v>
      </c>
      <c r="AD117" s="13">
        <v>7.9866325429894885E-2</v>
      </c>
      <c r="AE117" s="13">
        <v>2.8426997186911735E-2</v>
      </c>
      <c r="AF117" s="13">
        <v>1.941665432856025E-2</v>
      </c>
      <c r="AG117" s="13">
        <v>1.685737854015525E-2</v>
      </c>
      <c r="AH117" s="13">
        <v>6.4701030055627232E-2</v>
      </c>
      <c r="AJ117" s="13">
        <v>0.2497593437408446</v>
      </c>
      <c r="AK117" s="13">
        <v>0.10750010463315615</v>
      </c>
      <c r="AL117" s="13">
        <v>9.151215837274515E-2</v>
      </c>
      <c r="AM117" s="13">
        <v>2.6953501025404929E-2</v>
      </c>
      <c r="AN117" s="13">
        <v>1.8687481689197673E-2</v>
      </c>
      <c r="AO117" s="13">
        <v>1.4753275017787637E-2</v>
      </c>
      <c r="AP117" s="13">
        <v>6.0394257732390239E-2</v>
      </c>
      <c r="AR117" s="13">
        <v>0.22802384667706957</v>
      </c>
      <c r="AS117" s="13">
        <v>9.4246388988916893E-2</v>
      </c>
      <c r="AT117" s="13">
        <v>0.11087104389228984</v>
      </c>
      <c r="AU117" s="13">
        <v>2.6367382867202818E-2</v>
      </c>
      <c r="AV117" s="13">
        <v>1.4944184371624055E-2</v>
      </c>
      <c r="AW117" s="13">
        <v>1.3543792261833313E-2</v>
      </c>
      <c r="AX117" s="13">
        <v>5.4855359500660186E-2</v>
      </c>
      <c r="AY117" s="25">
        <f t="shared" si="0"/>
        <v>-1.8045394888190833E-2</v>
      </c>
    </row>
  </sheetData>
  <sortState ref="A3:AY113">
    <sortCondition descending="1" ref="J2:J113"/>
  </sortState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13"/>
  <sheetViews>
    <sheetView workbookViewId="0">
      <selection activeCell="C9" sqref="C9"/>
    </sheetView>
  </sheetViews>
  <sheetFormatPr baseColWidth="10" defaultColWidth="8.83203125" defaultRowHeight="14" x14ac:dyDescent="0"/>
  <cols>
    <col min="2" max="2" width="27.5" customWidth="1"/>
    <col min="3" max="66" width="12.6640625" customWidth="1"/>
  </cols>
  <sheetData>
    <row r="1" spans="1:66" ht="112">
      <c r="A1" s="1" t="s">
        <v>0</v>
      </c>
      <c r="B1" s="1" t="s">
        <v>1</v>
      </c>
      <c r="C1" s="1" t="s">
        <v>366</v>
      </c>
      <c r="D1" s="1" t="s">
        <v>367</v>
      </c>
      <c r="E1" s="1" t="s">
        <v>368</v>
      </c>
      <c r="F1" s="1" t="s">
        <v>369</v>
      </c>
      <c r="G1" s="1" t="s">
        <v>370</v>
      </c>
      <c r="H1" s="1" t="s">
        <v>371</v>
      </c>
      <c r="I1" s="1" t="s">
        <v>372</v>
      </c>
      <c r="J1" s="1" t="s">
        <v>373</v>
      </c>
      <c r="K1" s="1" t="s">
        <v>374</v>
      </c>
      <c r="L1" s="1" t="s">
        <v>375</v>
      </c>
      <c r="M1" s="1" t="s">
        <v>376</v>
      </c>
      <c r="N1" s="1" t="s">
        <v>377</v>
      </c>
      <c r="O1" s="1" t="s">
        <v>378</v>
      </c>
      <c r="P1" s="1" t="s">
        <v>379</v>
      </c>
      <c r="Q1" s="1" t="s">
        <v>380</v>
      </c>
      <c r="R1" s="1" t="s">
        <v>381</v>
      </c>
      <c r="S1" s="1" t="s">
        <v>382</v>
      </c>
      <c r="T1" s="1" t="s">
        <v>383</v>
      </c>
      <c r="U1" s="1" t="s">
        <v>384</v>
      </c>
      <c r="V1" s="1" t="s">
        <v>385</v>
      </c>
      <c r="W1" s="1" t="s">
        <v>386</v>
      </c>
      <c r="X1" s="1" t="s">
        <v>387</v>
      </c>
      <c r="Y1" s="1" t="s">
        <v>388</v>
      </c>
      <c r="Z1" s="1" t="s">
        <v>389</v>
      </c>
      <c r="AA1" s="1" t="s">
        <v>390</v>
      </c>
      <c r="AB1" s="1" t="s">
        <v>391</v>
      </c>
      <c r="AC1" s="1" t="s">
        <v>392</v>
      </c>
      <c r="AD1" s="1" t="s">
        <v>393</v>
      </c>
      <c r="AE1" s="1" t="s">
        <v>394</v>
      </c>
      <c r="AF1" s="1" t="s">
        <v>395</v>
      </c>
      <c r="AG1" s="1" t="s">
        <v>396</v>
      </c>
      <c r="AH1" s="1" t="s">
        <v>397</v>
      </c>
      <c r="AI1" s="1" t="s">
        <v>398</v>
      </c>
      <c r="AJ1" s="1" t="s">
        <v>399</v>
      </c>
      <c r="AK1" s="1" t="s">
        <v>400</v>
      </c>
      <c r="AL1" s="1" t="s">
        <v>401</v>
      </c>
      <c r="AM1" s="1" t="s">
        <v>402</v>
      </c>
      <c r="AN1" s="1" t="s">
        <v>403</v>
      </c>
      <c r="AO1" s="1" t="s">
        <v>404</v>
      </c>
      <c r="AP1" s="1" t="s">
        <v>405</v>
      </c>
      <c r="AQ1" s="1" t="s">
        <v>406</v>
      </c>
      <c r="AR1" s="1" t="s">
        <v>407</v>
      </c>
      <c r="AS1" s="1" t="s">
        <v>408</v>
      </c>
      <c r="AT1" s="1" t="s">
        <v>409</v>
      </c>
      <c r="AU1" s="1" t="s">
        <v>410</v>
      </c>
      <c r="AV1" s="1" t="s">
        <v>411</v>
      </c>
      <c r="AW1" s="1" t="s">
        <v>412</v>
      </c>
      <c r="AX1" s="1" t="s">
        <v>413</v>
      </c>
      <c r="AY1" s="1" t="s">
        <v>362</v>
      </c>
      <c r="AZ1" s="1" t="s">
        <v>363</v>
      </c>
      <c r="BA1" s="1" t="s">
        <v>414</v>
      </c>
      <c r="BB1" s="1" t="s">
        <v>415</v>
      </c>
      <c r="BC1" s="1" t="s">
        <v>416</v>
      </c>
      <c r="BD1" s="1" t="s">
        <v>417</v>
      </c>
      <c r="BE1" s="1" t="s">
        <v>418</v>
      </c>
      <c r="BF1" s="1" t="s">
        <v>419</v>
      </c>
      <c r="BG1" s="1" t="s">
        <v>420</v>
      </c>
      <c r="BH1" s="1" t="s">
        <v>421</v>
      </c>
      <c r="BI1" s="1" t="s">
        <v>422</v>
      </c>
      <c r="BJ1" s="1" t="s">
        <v>423</v>
      </c>
      <c r="BK1" s="1" t="s">
        <v>424</v>
      </c>
      <c r="BL1" s="1" t="s">
        <v>425</v>
      </c>
      <c r="BM1" s="1" t="s">
        <v>426</v>
      </c>
      <c r="BN1" s="1" t="s">
        <v>427</v>
      </c>
    </row>
    <row r="2" spans="1:66">
      <c r="A2" s="1"/>
      <c r="B2" s="1"/>
      <c r="C2" s="1" t="s">
        <v>428</v>
      </c>
      <c r="D2" s="1" t="s">
        <v>429</v>
      </c>
      <c r="E2" s="1" t="s">
        <v>430</v>
      </c>
      <c r="F2" s="1" t="s">
        <v>431</v>
      </c>
      <c r="G2" s="1" t="s">
        <v>432</v>
      </c>
      <c r="H2" s="1" t="s">
        <v>433</v>
      </c>
      <c r="I2" s="1" t="s">
        <v>434</v>
      </c>
      <c r="J2" s="1" t="s">
        <v>435</v>
      </c>
      <c r="K2" s="1" t="s">
        <v>436</v>
      </c>
      <c r="L2" s="1" t="s">
        <v>437</v>
      </c>
      <c r="M2" s="1" t="s">
        <v>438</v>
      </c>
      <c r="N2" s="1" t="s">
        <v>439</v>
      </c>
      <c r="O2" s="1" t="s">
        <v>440</v>
      </c>
      <c r="P2" s="1" t="s">
        <v>441</v>
      </c>
      <c r="Q2" s="1" t="s">
        <v>442</v>
      </c>
      <c r="R2" s="1" t="s">
        <v>443</v>
      </c>
      <c r="S2" s="1" t="s">
        <v>242</v>
      </c>
      <c r="T2" s="1" t="s">
        <v>249</v>
      </c>
      <c r="U2" s="1" t="s">
        <v>256</v>
      </c>
      <c r="V2" s="1" t="s">
        <v>265</v>
      </c>
      <c r="W2" s="1" t="s">
        <v>273</v>
      </c>
      <c r="X2" s="1" t="s">
        <v>281</v>
      </c>
      <c r="Y2" s="1" t="s">
        <v>289</v>
      </c>
      <c r="Z2" s="1" t="s">
        <v>297</v>
      </c>
      <c r="AA2" s="1" t="s">
        <v>305</v>
      </c>
      <c r="AB2" s="1" t="s">
        <v>313</v>
      </c>
      <c r="AC2" s="1" t="s">
        <v>321</v>
      </c>
      <c r="AD2" s="1" t="s">
        <v>329</v>
      </c>
      <c r="AE2" s="1" t="s">
        <v>336</v>
      </c>
      <c r="AF2" s="1" t="s">
        <v>343</v>
      </c>
      <c r="AG2" s="1" t="s">
        <v>351</v>
      </c>
      <c r="AH2" s="1" t="s">
        <v>359</v>
      </c>
      <c r="AI2" s="1" t="s">
        <v>444</v>
      </c>
      <c r="AJ2" s="1" t="s">
        <v>444</v>
      </c>
      <c r="AK2" s="1" t="s">
        <v>445</v>
      </c>
      <c r="AL2" s="1" t="s">
        <v>446</v>
      </c>
      <c r="AM2" s="1" t="s">
        <v>447</v>
      </c>
      <c r="AN2" s="1" t="s">
        <v>448</v>
      </c>
      <c r="AO2" s="1" t="s">
        <v>449</v>
      </c>
      <c r="AP2" s="1" t="s">
        <v>450</v>
      </c>
      <c r="AQ2" s="1" t="s">
        <v>451</v>
      </c>
      <c r="AR2" s="1" t="s">
        <v>452</v>
      </c>
      <c r="AS2" s="1" t="s">
        <v>453</v>
      </c>
      <c r="AT2" s="1" t="s">
        <v>454</v>
      </c>
      <c r="AU2" s="1" t="s">
        <v>455</v>
      </c>
      <c r="AV2" s="1" t="s">
        <v>456</v>
      </c>
      <c r="AW2" s="1" t="s">
        <v>457</v>
      </c>
      <c r="AX2" s="1" t="s">
        <v>458</v>
      </c>
      <c r="AY2" s="1" t="s">
        <v>364</v>
      </c>
      <c r="AZ2" s="1" t="s">
        <v>365</v>
      </c>
      <c r="BA2" s="1" t="s">
        <v>261</v>
      </c>
      <c r="BB2" s="1" t="s">
        <v>260</v>
      </c>
      <c r="BC2" s="1" t="s">
        <v>269</v>
      </c>
      <c r="BD2" s="1" t="s">
        <v>277</v>
      </c>
      <c r="BE2" s="1" t="s">
        <v>459</v>
      </c>
      <c r="BF2" s="1" t="s">
        <v>293</v>
      </c>
      <c r="BG2" s="1" t="s">
        <v>301</v>
      </c>
      <c r="BH2" s="1" t="s">
        <v>309</v>
      </c>
      <c r="BI2" s="1" t="s">
        <v>317</v>
      </c>
      <c r="BJ2" s="1" t="s">
        <v>325</v>
      </c>
      <c r="BK2" s="1" t="s">
        <v>460</v>
      </c>
      <c r="BL2" s="1" t="s">
        <v>461</v>
      </c>
      <c r="BM2" s="1" t="s">
        <v>347</v>
      </c>
      <c r="BN2" s="1" t="s">
        <v>355</v>
      </c>
    </row>
    <row r="3" spans="1:66">
      <c r="A3">
        <v>222178</v>
      </c>
      <c r="B3" t="s">
        <v>126</v>
      </c>
      <c r="C3">
        <v>6</v>
      </c>
      <c r="D3">
        <v>1</v>
      </c>
      <c r="E3">
        <v>7</v>
      </c>
      <c r="G3">
        <v>3</v>
      </c>
      <c r="I3">
        <v>10</v>
      </c>
      <c r="K3">
        <v>9</v>
      </c>
      <c r="M3">
        <v>6</v>
      </c>
      <c r="N3">
        <v>1</v>
      </c>
      <c r="O3">
        <v>2</v>
      </c>
      <c r="P3">
        <v>1</v>
      </c>
      <c r="Q3">
        <v>10</v>
      </c>
      <c r="S3">
        <v>47</v>
      </c>
      <c r="T3">
        <v>1</v>
      </c>
      <c r="U3">
        <v>53</v>
      </c>
      <c r="V3">
        <v>1</v>
      </c>
      <c r="W3">
        <v>46</v>
      </c>
      <c r="Y3">
        <v>45</v>
      </c>
      <c r="Z3">
        <v>1</v>
      </c>
      <c r="AA3">
        <v>31</v>
      </c>
      <c r="AC3">
        <v>20</v>
      </c>
      <c r="AD3">
        <v>1</v>
      </c>
      <c r="AE3">
        <v>11</v>
      </c>
      <c r="AF3">
        <v>2</v>
      </c>
      <c r="AG3">
        <v>28</v>
      </c>
      <c r="AY3">
        <v>792</v>
      </c>
      <c r="AZ3">
        <v>52</v>
      </c>
      <c r="BA3">
        <v>817</v>
      </c>
      <c r="BB3">
        <v>54</v>
      </c>
      <c r="BC3">
        <v>790</v>
      </c>
      <c r="BD3">
        <v>35</v>
      </c>
      <c r="BE3">
        <v>850</v>
      </c>
      <c r="BF3">
        <v>42</v>
      </c>
      <c r="BG3">
        <v>818</v>
      </c>
      <c r="BH3">
        <v>18</v>
      </c>
      <c r="BI3">
        <v>805</v>
      </c>
      <c r="BJ3">
        <v>27</v>
      </c>
      <c r="BK3">
        <v>698</v>
      </c>
      <c r="BL3">
        <v>30</v>
      </c>
      <c r="BM3">
        <v>792</v>
      </c>
      <c r="BN3">
        <v>30</v>
      </c>
    </row>
    <row r="4" spans="1:66">
      <c r="A4">
        <v>150066</v>
      </c>
      <c r="B4" t="s">
        <v>127</v>
      </c>
      <c r="C4">
        <v>5</v>
      </c>
      <c r="D4">
        <v>1</v>
      </c>
      <c r="E4">
        <v>3</v>
      </c>
      <c r="G4">
        <v>3</v>
      </c>
      <c r="I4">
        <v>1</v>
      </c>
      <c r="J4">
        <v>1</v>
      </c>
      <c r="K4">
        <v>1</v>
      </c>
      <c r="M4">
        <v>2</v>
      </c>
      <c r="N4">
        <v>1</v>
      </c>
      <c r="O4">
        <v>2</v>
      </c>
      <c r="Q4">
        <v>2</v>
      </c>
      <c r="S4">
        <v>32</v>
      </c>
      <c r="T4">
        <v>6</v>
      </c>
      <c r="U4">
        <v>24</v>
      </c>
      <c r="V4">
        <v>2</v>
      </c>
      <c r="W4">
        <v>15</v>
      </c>
      <c r="X4">
        <v>4</v>
      </c>
      <c r="Y4">
        <v>24</v>
      </c>
      <c r="Z4">
        <v>8</v>
      </c>
      <c r="AA4">
        <v>13</v>
      </c>
      <c r="AB4">
        <v>4</v>
      </c>
      <c r="AC4">
        <v>18</v>
      </c>
      <c r="AD4">
        <v>2</v>
      </c>
      <c r="AE4">
        <v>15</v>
      </c>
      <c r="AF4">
        <v>4</v>
      </c>
      <c r="AG4">
        <v>16</v>
      </c>
      <c r="AH4">
        <v>1</v>
      </c>
      <c r="AI4">
        <v>26</v>
      </c>
      <c r="AJ4">
        <v>5</v>
      </c>
      <c r="AK4">
        <v>21</v>
      </c>
      <c r="AL4">
        <v>2</v>
      </c>
      <c r="AM4">
        <v>12</v>
      </c>
      <c r="AN4">
        <v>4</v>
      </c>
      <c r="AO4">
        <v>19</v>
      </c>
      <c r="AP4">
        <v>7</v>
      </c>
      <c r="AQ4">
        <v>10</v>
      </c>
      <c r="AR4">
        <v>4</v>
      </c>
      <c r="AS4">
        <v>8</v>
      </c>
      <c r="AT4">
        <v>1</v>
      </c>
      <c r="AU4">
        <v>5</v>
      </c>
      <c r="AV4">
        <v>4</v>
      </c>
      <c r="AW4">
        <v>7</v>
      </c>
      <c r="AX4">
        <v>1</v>
      </c>
      <c r="AY4">
        <v>414</v>
      </c>
      <c r="AZ4">
        <v>48</v>
      </c>
      <c r="BA4">
        <v>394</v>
      </c>
      <c r="BB4">
        <v>34</v>
      </c>
      <c r="BC4">
        <v>437</v>
      </c>
      <c r="BD4">
        <v>48</v>
      </c>
      <c r="BE4">
        <v>478</v>
      </c>
      <c r="BF4">
        <v>57</v>
      </c>
      <c r="BG4">
        <v>401</v>
      </c>
      <c r="BH4">
        <v>48</v>
      </c>
      <c r="BI4">
        <v>418</v>
      </c>
      <c r="BJ4">
        <v>58</v>
      </c>
      <c r="BK4">
        <v>426</v>
      </c>
      <c r="BL4">
        <v>63</v>
      </c>
      <c r="BM4">
        <v>377</v>
      </c>
      <c r="BN4">
        <v>41</v>
      </c>
    </row>
    <row r="5" spans="1:66">
      <c r="A5">
        <v>217633</v>
      </c>
      <c r="B5" t="s">
        <v>127</v>
      </c>
      <c r="Q5">
        <v>2</v>
      </c>
      <c r="S5">
        <v>1</v>
      </c>
      <c r="W5">
        <v>1</v>
      </c>
      <c r="AE5">
        <v>1</v>
      </c>
      <c r="AG5">
        <v>4</v>
      </c>
      <c r="AY5">
        <v>200</v>
      </c>
      <c r="AZ5">
        <v>12</v>
      </c>
      <c r="BA5">
        <v>222</v>
      </c>
      <c r="BB5">
        <v>9</v>
      </c>
      <c r="BC5">
        <v>259</v>
      </c>
      <c r="BE5">
        <v>220</v>
      </c>
      <c r="BF5">
        <v>9</v>
      </c>
      <c r="BG5">
        <v>235</v>
      </c>
      <c r="BH5">
        <v>16</v>
      </c>
      <c r="BI5">
        <v>249</v>
      </c>
      <c r="BJ5">
        <v>16</v>
      </c>
      <c r="BK5">
        <v>351</v>
      </c>
      <c r="BL5">
        <v>26</v>
      </c>
      <c r="BM5">
        <v>451</v>
      </c>
      <c r="BN5">
        <v>15</v>
      </c>
    </row>
    <row r="6" spans="1:66">
      <c r="A6">
        <v>156213</v>
      </c>
      <c r="B6" t="s">
        <v>128</v>
      </c>
      <c r="C6">
        <v>24</v>
      </c>
      <c r="E6">
        <v>11</v>
      </c>
      <c r="G6">
        <v>14</v>
      </c>
      <c r="H6">
        <v>1</v>
      </c>
      <c r="I6">
        <v>14</v>
      </c>
      <c r="K6">
        <v>8</v>
      </c>
      <c r="L6">
        <v>1</v>
      </c>
      <c r="M6">
        <v>3</v>
      </c>
      <c r="N6">
        <v>1</v>
      </c>
      <c r="O6">
        <v>7</v>
      </c>
      <c r="P6">
        <v>1</v>
      </c>
      <c r="Q6">
        <v>2</v>
      </c>
      <c r="S6">
        <v>42</v>
      </c>
      <c r="U6">
        <v>35</v>
      </c>
      <c r="W6">
        <v>28</v>
      </c>
      <c r="X6">
        <v>1</v>
      </c>
      <c r="Y6">
        <v>26</v>
      </c>
      <c r="AA6">
        <v>25</v>
      </c>
      <c r="AB6">
        <v>3</v>
      </c>
      <c r="AC6">
        <v>14</v>
      </c>
      <c r="AD6">
        <v>1</v>
      </c>
      <c r="AE6">
        <v>26</v>
      </c>
      <c r="AF6">
        <v>2</v>
      </c>
      <c r="AG6">
        <v>18</v>
      </c>
      <c r="AH6">
        <v>2</v>
      </c>
      <c r="AQ6">
        <v>3</v>
      </c>
      <c r="AS6">
        <v>3</v>
      </c>
      <c r="AU6">
        <v>8</v>
      </c>
      <c r="AW6">
        <v>4</v>
      </c>
      <c r="AY6">
        <v>301</v>
      </c>
      <c r="AZ6">
        <v>15</v>
      </c>
      <c r="BA6">
        <v>254</v>
      </c>
      <c r="BB6">
        <v>13</v>
      </c>
      <c r="BC6">
        <v>273</v>
      </c>
      <c r="BD6">
        <v>14</v>
      </c>
      <c r="BE6">
        <v>222</v>
      </c>
      <c r="BF6">
        <v>20</v>
      </c>
      <c r="BG6">
        <v>286</v>
      </c>
      <c r="BH6">
        <v>30</v>
      </c>
      <c r="BI6">
        <v>240</v>
      </c>
      <c r="BJ6">
        <v>23</v>
      </c>
      <c r="BK6">
        <v>323</v>
      </c>
      <c r="BL6">
        <v>57</v>
      </c>
      <c r="BM6">
        <v>260</v>
      </c>
      <c r="BN6">
        <v>42</v>
      </c>
    </row>
    <row r="7" spans="1:66">
      <c r="A7">
        <v>109785</v>
      </c>
      <c r="B7" t="s">
        <v>129</v>
      </c>
      <c r="E7">
        <v>34</v>
      </c>
      <c r="F7">
        <v>5</v>
      </c>
      <c r="G7">
        <v>34</v>
      </c>
      <c r="H7">
        <v>3</v>
      </c>
      <c r="I7">
        <v>12</v>
      </c>
      <c r="J7">
        <v>6</v>
      </c>
      <c r="K7">
        <v>11</v>
      </c>
      <c r="L7">
        <v>11</v>
      </c>
      <c r="M7">
        <v>22</v>
      </c>
      <c r="N7">
        <v>3</v>
      </c>
      <c r="O7">
        <v>25</v>
      </c>
      <c r="P7">
        <v>3</v>
      </c>
      <c r="Q7">
        <v>32</v>
      </c>
      <c r="R7">
        <v>3</v>
      </c>
      <c r="S7">
        <v>2</v>
      </c>
      <c r="U7">
        <v>56</v>
      </c>
      <c r="V7">
        <v>7</v>
      </c>
      <c r="W7">
        <v>85</v>
      </c>
      <c r="X7">
        <v>11</v>
      </c>
      <c r="Y7">
        <v>56</v>
      </c>
      <c r="Z7">
        <v>11</v>
      </c>
      <c r="AA7">
        <v>46</v>
      </c>
      <c r="AB7">
        <v>14</v>
      </c>
      <c r="AC7">
        <v>42</v>
      </c>
      <c r="AD7">
        <v>8</v>
      </c>
      <c r="AE7">
        <v>51</v>
      </c>
      <c r="AF7">
        <v>5</v>
      </c>
      <c r="AG7">
        <v>65</v>
      </c>
      <c r="AH7">
        <v>4</v>
      </c>
      <c r="AK7">
        <v>4</v>
      </c>
      <c r="AL7">
        <v>1</v>
      </c>
      <c r="AM7">
        <v>9</v>
      </c>
      <c r="AN7">
        <v>1</v>
      </c>
      <c r="AO7">
        <v>9</v>
      </c>
      <c r="AP7">
        <v>3</v>
      </c>
      <c r="AQ7">
        <v>8</v>
      </c>
      <c r="AR7">
        <v>2</v>
      </c>
      <c r="AS7">
        <v>3</v>
      </c>
      <c r="AT7">
        <v>1</v>
      </c>
      <c r="AU7">
        <v>7</v>
      </c>
      <c r="AW7">
        <v>7</v>
      </c>
      <c r="AX7">
        <v>1</v>
      </c>
      <c r="AY7">
        <v>1114</v>
      </c>
      <c r="AZ7">
        <v>29</v>
      </c>
      <c r="BA7">
        <v>1091</v>
      </c>
      <c r="BB7">
        <v>16</v>
      </c>
      <c r="BC7">
        <v>1160</v>
      </c>
      <c r="BD7">
        <v>21</v>
      </c>
      <c r="BE7">
        <v>1282</v>
      </c>
      <c r="BF7">
        <v>24</v>
      </c>
      <c r="BG7">
        <v>1137</v>
      </c>
      <c r="BH7">
        <v>49</v>
      </c>
      <c r="BI7">
        <v>1401</v>
      </c>
      <c r="BJ7">
        <v>36</v>
      </c>
      <c r="BK7">
        <v>1568</v>
      </c>
      <c r="BL7">
        <v>32</v>
      </c>
      <c r="BM7">
        <v>1741</v>
      </c>
      <c r="BN7">
        <v>23</v>
      </c>
    </row>
    <row r="8" spans="1:66">
      <c r="A8">
        <v>175421</v>
      </c>
      <c r="B8" t="s">
        <v>130</v>
      </c>
      <c r="C8">
        <v>14</v>
      </c>
      <c r="E8">
        <v>7</v>
      </c>
      <c r="G8">
        <v>7</v>
      </c>
      <c r="H8">
        <v>1</v>
      </c>
      <c r="I8">
        <v>6</v>
      </c>
      <c r="K8">
        <v>8</v>
      </c>
      <c r="M8">
        <v>14</v>
      </c>
      <c r="O8">
        <v>21</v>
      </c>
      <c r="Q8">
        <v>25</v>
      </c>
      <c r="S8">
        <v>16</v>
      </c>
      <c r="U8">
        <v>9</v>
      </c>
      <c r="V8">
        <v>1</v>
      </c>
      <c r="W8">
        <v>8</v>
      </c>
      <c r="X8">
        <v>1</v>
      </c>
      <c r="Y8">
        <v>6</v>
      </c>
      <c r="AA8">
        <v>8</v>
      </c>
      <c r="AC8">
        <v>14</v>
      </c>
      <c r="AE8">
        <v>21</v>
      </c>
      <c r="AG8">
        <v>25</v>
      </c>
      <c r="AY8">
        <v>430</v>
      </c>
      <c r="AZ8">
        <v>2</v>
      </c>
      <c r="BA8">
        <v>385</v>
      </c>
      <c r="BB8">
        <v>6</v>
      </c>
      <c r="BC8">
        <v>373</v>
      </c>
      <c r="BD8">
        <v>5</v>
      </c>
      <c r="BE8">
        <v>412</v>
      </c>
      <c r="BG8">
        <v>472</v>
      </c>
      <c r="BI8">
        <v>462</v>
      </c>
      <c r="BK8">
        <v>475</v>
      </c>
      <c r="BM8">
        <v>498</v>
      </c>
    </row>
    <row r="9" spans="1:66">
      <c r="A9">
        <v>150145</v>
      </c>
      <c r="B9" t="s">
        <v>131</v>
      </c>
      <c r="C9">
        <v>7</v>
      </c>
      <c r="E9">
        <v>2</v>
      </c>
      <c r="G9">
        <v>2</v>
      </c>
      <c r="I9">
        <v>2</v>
      </c>
      <c r="K9">
        <v>3</v>
      </c>
      <c r="M9">
        <v>8</v>
      </c>
      <c r="O9">
        <v>3</v>
      </c>
      <c r="Q9">
        <v>2</v>
      </c>
      <c r="S9">
        <v>14</v>
      </c>
      <c r="U9">
        <v>15</v>
      </c>
      <c r="W9">
        <v>11</v>
      </c>
      <c r="Y9">
        <v>25</v>
      </c>
      <c r="AA9">
        <v>14</v>
      </c>
      <c r="AC9">
        <v>21</v>
      </c>
      <c r="AE9">
        <v>32</v>
      </c>
      <c r="AG9">
        <v>24</v>
      </c>
      <c r="AI9">
        <v>4</v>
      </c>
      <c r="AK9">
        <v>4</v>
      </c>
      <c r="AM9">
        <v>2</v>
      </c>
      <c r="AO9">
        <v>10</v>
      </c>
      <c r="AQ9">
        <v>5</v>
      </c>
      <c r="AS9">
        <v>3</v>
      </c>
      <c r="AU9">
        <v>3</v>
      </c>
      <c r="AW9">
        <v>1</v>
      </c>
      <c r="AY9">
        <v>321</v>
      </c>
      <c r="AZ9">
        <v>1</v>
      </c>
      <c r="BA9">
        <v>305</v>
      </c>
      <c r="BC9">
        <v>329</v>
      </c>
      <c r="BE9">
        <v>348</v>
      </c>
      <c r="BG9">
        <v>419</v>
      </c>
      <c r="BI9">
        <v>465</v>
      </c>
      <c r="BK9">
        <v>461</v>
      </c>
      <c r="BM9">
        <v>450</v>
      </c>
    </row>
    <row r="10" spans="1:66">
      <c r="A10" s="2">
        <v>173160</v>
      </c>
      <c r="B10" s="2" t="s">
        <v>132</v>
      </c>
      <c r="C10" s="2">
        <v>19</v>
      </c>
      <c r="D10" s="2">
        <v>7</v>
      </c>
      <c r="E10" s="2">
        <v>33</v>
      </c>
      <c r="F10" s="2">
        <v>5</v>
      </c>
      <c r="G10" s="2">
        <v>21</v>
      </c>
      <c r="H10" s="2">
        <v>1</v>
      </c>
      <c r="I10" s="2">
        <v>24</v>
      </c>
      <c r="J10" s="2">
        <v>1</v>
      </c>
      <c r="K10" s="2">
        <v>22</v>
      </c>
      <c r="L10" s="2">
        <v>1</v>
      </c>
      <c r="M10" s="2">
        <v>22</v>
      </c>
      <c r="N10" s="2">
        <v>3</v>
      </c>
      <c r="O10" s="2">
        <v>18</v>
      </c>
      <c r="P10" s="2">
        <v>3</v>
      </c>
      <c r="Q10" s="2">
        <v>11</v>
      </c>
      <c r="R10" s="2">
        <v>2</v>
      </c>
      <c r="S10" s="2">
        <v>34</v>
      </c>
      <c r="T10" s="2">
        <v>8</v>
      </c>
      <c r="U10" s="2">
        <v>46</v>
      </c>
      <c r="V10" s="2">
        <v>5</v>
      </c>
      <c r="W10" s="2">
        <v>34</v>
      </c>
      <c r="X10" s="2">
        <v>1</v>
      </c>
      <c r="Y10" s="2">
        <v>39</v>
      </c>
      <c r="Z10" s="2">
        <v>2</v>
      </c>
      <c r="AA10" s="2">
        <v>40</v>
      </c>
      <c r="AB10" s="2">
        <v>2</v>
      </c>
      <c r="AC10" s="2">
        <v>46</v>
      </c>
      <c r="AD10" s="2">
        <v>4</v>
      </c>
      <c r="AE10" s="2">
        <v>35</v>
      </c>
      <c r="AF10" s="2">
        <v>5</v>
      </c>
      <c r="AG10" s="2">
        <v>25</v>
      </c>
      <c r="AH10" s="2">
        <v>5</v>
      </c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>
        <v>637</v>
      </c>
      <c r="AZ10" s="2">
        <v>58</v>
      </c>
      <c r="BA10" s="2">
        <v>692</v>
      </c>
      <c r="BB10" s="2">
        <v>38</v>
      </c>
      <c r="BC10" s="2">
        <v>750</v>
      </c>
      <c r="BD10" s="2">
        <v>53</v>
      </c>
      <c r="BE10" s="2">
        <v>766</v>
      </c>
      <c r="BF10" s="2">
        <v>64</v>
      </c>
      <c r="BG10" s="2">
        <v>843</v>
      </c>
      <c r="BH10" s="2">
        <v>75</v>
      </c>
      <c r="BI10" s="2">
        <v>856</v>
      </c>
      <c r="BJ10" s="2">
        <v>77</v>
      </c>
      <c r="BK10" s="2">
        <v>922</v>
      </c>
      <c r="BL10" s="2">
        <v>82</v>
      </c>
      <c r="BM10" s="2">
        <v>842</v>
      </c>
      <c r="BN10" s="2">
        <v>68</v>
      </c>
    </row>
    <row r="11" spans="1:66">
      <c r="A11">
        <v>110097</v>
      </c>
      <c r="B11" t="s">
        <v>133</v>
      </c>
      <c r="C11">
        <v>20</v>
      </c>
      <c r="E11">
        <v>25</v>
      </c>
      <c r="G11">
        <v>31</v>
      </c>
      <c r="I11">
        <v>57</v>
      </c>
      <c r="K11">
        <v>40</v>
      </c>
      <c r="M11">
        <v>49</v>
      </c>
      <c r="O11">
        <v>51</v>
      </c>
      <c r="Q11">
        <v>59</v>
      </c>
      <c r="S11">
        <v>83</v>
      </c>
      <c r="U11">
        <v>89</v>
      </c>
      <c r="W11">
        <v>106</v>
      </c>
      <c r="Y11">
        <v>138</v>
      </c>
      <c r="AA11">
        <v>133</v>
      </c>
      <c r="AC11">
        <v>128</v>
      </c>
      <c r="AE11">
        <v>79</v>
      </c>
      <c r="AG11">
        <v>101</v>
      </c>
      <c r="AY11">
        <v>660</v>
      </c>
      <c r="BA11">
        <v>690</v>
      </c>
      <c r="BC11">
        <v>778</v>
      </c>
      <c r="BE11">
        <v>896</v>
      </c>
      <c r="BG11">
        <v>913</v>
      </c>
      <c r="BI11">
        <v>897</v>
      </c>
      <c r="BK11">
        <v>908</v>
      </c>
      <c r="BM11">
        <v>932</v>
      </c>
    </row>
    <row r="12" spans="1:66">
      <c r="A12">
        <v>231554</v>
      </c>
      <c r="B12" t="s">
        <v>134</v>
      </c>
      <c r="AY12">
        <v>243</v>
      </c>
      <c r="BA12">
        <v>230</v>
      </c>
      <c r="BB12">
        <v>1</v>
      </c>
      <c r="BC12">
        <v>255</v>
      </c>
      <c r="BE12">
        <v>277</v>
      </c>
      <c r="BG12">
        <v>205</v>
      </c>
      <c r="BI12">
        <v>208</v>
      </c>
      <c r="BJ12">
        <v>2</v>
      </c>
      <c r="BK12">
        <v>196</v>
      </c>
      <c r="BL12">
        <v>5</v>
      </c>
      <c r="BM12">
        <v>225</v>
      </c>
      <c r="BN12">
        <v>5</v>
      </c>
    </row>
    <row r="13" spans="1:66">
      <c r="A13">
        <v>201371</v>
      </c>
      <c r="B13" t="s">
        <v>135</v>
      </c>
      <c r="Q13">
        <v>2</v>
      </c>
      <c r="S13">
        <v>2</v>
      </c>
      <c r="T13">
        <v>1</v>
      </c>
      <c r="U13">
        <v>4</v>
      </c>
      <c r="W13">
        <v>6</v>
      </c>
      <c r="Y13">
        <v>3</v>
      </c>
      <c r="AA13">
        <v>3</v>
      </c>
      <c r="AC13">
        <v>1</v>
      </c>
      <c r="AE13">
        <v>5</v>
      </c>
      <c r="AG13">
        <v>3</v>
      </c>
      <c r="AY13">
        <v>215</v>
      </c>
      <c r="AZ13">
        <v>16</v>
      </c>
      <c r="BA13">
        <v>230</v>
      </c>
      <c r="BB13">
        <v>20</v>
      </c>
      <c r="BC13">
        <v>242</v>
      </c>
      <c r="BD13">
        <v>21</v>
      </c>
      <c r="BE13">
        <v>253</v>
      </c>
      <c r="BF13">
        <v>21</v>
      </c>
      <c r="BG13">
        <v>219</v>
      </c>
      <c r="BH13">
        <v>21</v>
      </c>
      <c r="BI13">
        <v>240</v>
      </c>
      <c r="BJ13">
        <v>32</v>
      </c>
      <c r="BK13">
        <v>224</v>
      </c>
      <c r="BL13">
        <v>27</v>
      </c>
      <c r="BM13">
        <v>187</v>
      </c>
      <c r="BN13">
        <v>22</v>
      </c>
    </row>
    <row r="14" spans="1:66">
      <c r="A14">
        <v>219790</v>
      </c>
      <c r="B14" t="s">
        <v>136</v>
      </c>
      <c r="C14">
        <v>17</v>
      </c>
      <c r="D14">
        <v>1</v>
      </c>
      <c r="E14">
        <v>4</v>
      </c>
      <c r="G14">
        <v>6</v>
      </c>
      <c r="I14">
        <v>3</v>
      </c>
      <c r="K14">
        <v>5</v>
      </c>
      <c r="M14">
        <v>6</v>
      </c>
      <c r="O14">
        <v>6</v>
      </c>
      <c r="Q14">
        <v>1</v>
      </c>
      <c r="S14">
        <v>27</v>
      </c>
      <c r="T14">
        <v>4</v>
      </c>
      <c r="U14">
        <v>12</v>
      </c>
      <c r="W14">
        <v>11</v>
      </c>
      <c r="Y14">
        <v>8</v>
      </c>
      <c r="AA14">
        <v>13</v>
      </c>
      <c r="AC14">
        <v>13</v>
      </c>
      <c r="AE14">
        <v>13</v>
      </c>
      <c r="AG14">
        <v>8</v>
      </c>
      <c r="AY14">
        <v>149</v>
      </c>
      <c r="AZ14">
        <v>8</v>
      </c>
      <c r="BA14">
        <v>127</v>
      </c>
      <c r="BB14">
        <v>1</v>
      </c>
      <c r="BC14">
        <v>175</v>
      </c>
      <c r="BD14">
        <v>1</v>
      </c>
      <c r="BE14">
        <v>247</v>
      </c>
      <c r="BF14">
        <v>1</v>
      </c>
      <c r="BG14">
        <v>303</v>
      </c>
      <c r="BH14">
        <v>2</v>
      </c>
      <c r="BI14">
        <v>300</v>
      </c>
      <c r="BJ14">
        <v>9</v>
      </c>
      <c r="BK14">
        <v>286</v>
      </c>
      <c r="BL14">
        <v>6</v>
      </c>
      <c r="BM14">
        <v>293</v>
      </c>
      <c r="BN14">
        <v>11</v>
      </c>
    </row>
    <row r="15" spans="1:66">
      <c r="A15">
        <v>110361</v>
      </c>
      <c r="B15" t="s">
        <v>137</v>
      </c>
      <c r="C15">
        <v>15</v>
      </c>
      <c r="D15">
        <v>1</v>
      </c>
      <c r="E15">
        <v>17</v>
      </c>
      <c r="F15">
        <v>1</v>
      </c>
      <c r="G15">
        <v>27</v>
      </c>
      <c r="H15">
        <v>3</v>
      </c>
      <c r="I15">
        <v>12</v>
      </c>
      <c r="K15">
        <v>9</v>
      </c>
      <c r="L15">
        <v>1</v>
      </c>
      <c r="M15">
        <v>11</v>
      </c>
      <c r="O15">
        <v>10</v>
      </c>
      <c r="Q15">
        <v>13</v>
      </c>
      <c r="S15">
        <v>15</v>
      </c>
      <c r="T15">
        <v>1</v>
      </c>
      <c r="U15">
        <v>17</v>
      </c>
      <c r="V15">
        <v>1</v>
      </c>
      <c r="W15">
        <v>27</v>
      </c>
      <c r="X15">
        <v>3</v>
      </c>
      <c r="Y15">
        <v>12</v>
      </c>
      <c r="AA15">
        <v>14</v>
      </c>
      <c r="AB15">
        <v>1</v>
      </c>
      <c r="AC15">
        <v>11</v>
      </c>
      <c r="AE15">
        <v>13</v>
      </c>
      <c r="AG15">
        <v>16</v>
      </c>
      <c r="AY15">
        <v>358</v>
      </c>
      <c r="AZ15">
        <v>6</v>
      </c>
      <c r="BA15">
        <v>418</v>
      </c>
      <c r="BB15">
        <v>12</v>
      </c>
      <c r="BC15">
        <v>564</v>
      </c>
      <c r="BD15">
        <v>31</v>
      </c>
      <c r="BE15">
        <v>626</v>
      </c>
      <c r="BF15">
        <v>22</v>
      </c>
      <c r="BG15">
        <v>711</v>
      </c>
      <c r="BH15">
        <v>28</v>
      </c>
      <c r="BI15">
        <v>825</v>
      </c>
      <c r="BJ15">
        <v>25</v>
      </c>
      <c r="BK15">
        <v>929</v>
      </c>
      <c r="BL15">
        <v>32</v>
      </c>
      <c r="BM15">
        <v>1029</v>
      </c>
      <c r="BN15">
        <v>28</v>
      </c>
    </row>
    <row r="16" spans="1:66">
      <c r="A16">
        <v>169080</v>
      </c>
      <c r="B16" t="s">
        <v>138</v>
      </c>
      <c r="AY16">
        <v>894</v>
      </c>
      <c r="AZ16">
        <v>86</v>
      </c>
      <c r="BA16">
        <v>872</v>
      </c>
      <c r="BB16">
        <v>80</v>
      </c>
      <c r="BC16">
        <v>919</v>
      </c>
      <c r="BD16">
        <v>111</v>
      </c>
      <c r="BE16">
        <v>823</v>
      </c>
      <c r="BF16">
        <v>104</v>
      </c>
      <c r="BG16">
        <v>908</v>
      </c>
      <c r="BH16">
        <v>130</v>
      </c>
      <c r="BI16">
        <v>795</v>
      </c>
      <c r="BJ16">
        <v>110</v>
      </c>
      <c r="BK16">
        <v>798</v>
      </c>
      <c r="BL16">
        <v>131</v>
      </c>
      <c r="BM16">
        <v>852</v>
      </c>
      <c r="BN16">
        <v>148</v>
      </c>
    </row>
    <row r="17" spans="1:66">
      <c r="A17">
        <v>156365</v>
      </c>
      <c r="B17" t="s">
        <v>139</v>
      </c>
      <c r="C17">
        <v>6</v>
      </c>
      <c r="D17">
        <v>5</v>
      </c>
      <c r="E17">
        <v>6</v>
      </c>
      <c r="G17">
        <v>6</v>
      </c>
      <c r="H17">
        <v>1</v>
      </c>
      <c r="I17">
        <v>7</v>
      </c>
      <c r="K17">
        <v>17</v>
      </c>
      <c r="M17">
        <v>23</v>
      </c>
      <c r="N17">
        <v>1</v>
      </c>
      <c r="O17">
        <v>18</v>
      </c>
      <c r="Q17">
        <v>10</v>
      </c>
      <c r="R17">
        <v>2</v>
      </c>
      <c r="S17">
        <v>19</v>
      </c>
      <c r="T17">
        <v>12</v>
      </c>
      <c r="U17">
        <v>26</v>
      </c>
      <c r="V17">
        <v>6</v>
      </c>
      <c r="W17">
        <v>20</v>
      </c>
      <c r="X17">
        <v>3</v>
      </c>
      <c r="Y17">
        <v>22</v>
      </c>
      <c r="Z17">
        <v>1</v>
      </c>
      <c r="AA17">
        <v>32</v>
      </c>
      <c r="AC17">
        <v>50</v>
      </c>
      <c r="AD17">
        <v>1</v>
      </c>
      <c r="AE17">
        <v>30</v>
      </c>
      <c r="AG17">
        <v>21</v>
      </c>
      <c r="AH17">
        <v>3</v>
      </c>
      <c r="AI17">
        <v>1</v>
      </c>
      <c r="AY17">
        <v>177</v>
      </c>
      <c r="AZ17">
        <v>70</v>
      </c>
      <c r="BA17">
        <v>196</v>
      </c>
      <c r="BB17">
        <v>29</v>
      </c>
      <c r="BC17">
        <v>175</v>
      </c>
      <c r="BD17">
        <v>16</v>
      </c>
      <c r="BE17">
        <v>220</v>
      </c>
      <c r="BF17">
        <v>13</v>
      </c>
      <c r="BG17">
        <v>256</v>
      </c>
      <c r="BH17">
        <v>10</v>
      </c>
      <c r="BI17">
        <v>325</v>
      </c>
      <c r="BJ17">
        <v>9</v>
      </c>
      <c r="BK17">
        <v>312</v>
      </c>
      <c r="BL17">
        <v>19</v>
      </c>
      <c r="BM17">
        <v>333</v>
      </c>
      <c r="BN17">
        <v>24</v>
      </c>
    </row>
    <row r="18" spans="1:66">
      <c r="A18">
        <v>219806</v>
      </c>
      <c r="B18" t="s">
        <v>140</v>
      </c>
      <c r="R18">
        <v>1</v>
      </c>
      <c r="AH18">
        <v>1</v>
      </c>
      <c r="AY18">
        <v>397</v>
      </c>
      <c r="AZ18">
        <v>24</v>
      </c>
      <c r="BA18">
        <v>394</v>
      </c>
      <c r="BB18">
        <v>34</v>
      </c>
      <c r="BC18">
        <v>403</v>
      </c>
      <c r="BE18">
        <v>347</v>
      </c>
      <c r="BF18">
        <v>33</v>
      </c>
      <c r="BG18">
        <v>326</v>
      </c>
      <c r="BH18">
        <v>2</v>
      </c>
      <c r="BI18">
        <v>333</v>
      </c>
      <c r="BJ18">
        <v>4</v>
      </c>
      <c r="BK18">
        <v>328</v>
      </c>
      <c r="BL18">
        <v>3</v>
      </c>
      <c r="BM18">
        <v>328</v>
      </c>
      <c r="BN18">
        <v>54</v>
      </c>
    </row>
    <row r="19" spans="1:66">
      <c r="A19">
        <v>201654</v>
      </c>
      <c r="B19" t="s">
        <v>141</v>
      </c>
      <c r="E19">
        <v>9</v>
      </c>
      <c r="F19">
        <v>3</v>
      </c>
      <c r="G19">
        <v>3</v>
      </c>
      <c r="H19">
        <v>1</v>
      </c>
      <c r="I19">
        <v>8</v>
      </c>
      <c r="J19">
        <v>1</v>
      </c>
      <c r="K19">
        <v>10</v>
      </c>
      <c r="L19">
        <v>1</v>
      </c>
      <c r="M19">
        <v>6</v>
      </c>
      <c r="N19">
        <v>1</v>
      </c>
      <c r="O19">
        <v>11</v>
      </c>
      <c r="Q19">
        <v>9</v>
      </c>
      <c r="R19">
        <v>1</v>
      </c>
      <c r="S19">
        <v>70</v>
      </c>
      <c r="T19">
        <v>6</v>
      </c>
      <c r="U19">
        <v>59</v>
      </c>
      <c r="V19">
        <v>8</v>
      </c>
      <c r="W19">
        <v>65</v>
      </c>
      <c r="X19">
        <v>14</v>
      </c>
      <c r="Y19">
        <v>56</v>
      </c>
      <c r="Z19">
        <v>15</v>
      </c>
      <c r="AA19">
        <v>47</v>
      </c>
      <c r="AB19">
        <v>10</v>
      </c>
      <c r="AC19">
        <v>45</v>
      </c>
      <c r="AD19">
        <v>16</v>
      </c>
      <c r="AE19">
        <v>50</v>
      </c>
      <c r="AF19">
        <v>7</v>
      </c>
      <c r="AG19">
        <v>52</v>
      </c>
      <c r="AH19">
        <v>12</v>
      </c>
      <c r="AI19">
        <v>55</v>
      </c>
      <c r="AJ19">
        <v>4</v>
      </c>
      <c r="AK19">
        <v>18</v>
      </c>
      <c r="AM19">
        <v>13</v>
      </c>
      <c r="AO19">
        <v>17</v>
      </c>
      <c r="AP19">
        <v>1</v>
      </c>
      <c r="AQ19">
        <v>13</v>
      </c>
      <c r="AS19">
        <v>10</v>
      </c>
      <c r="AU19">
        <v>10</v>
      </c>
      <c r="AW19">
        <v>8</v>
      </c>
      <c r="AX19">
        <v>1</v>
      </c>
      <c r="AY19">
        <v>623</v>
      </c>
      <c r="AZ19">
        <v>63</v>
      </c>
      <c r="BA19">
        <v>620</v>
      </c>
      <c r="BB19">
        <v>51</v>
      </c>
      <c r="BC19">
        <v>625</v>
      </c>
      <c r="BD19">
        <v>60</v>
      </c>
      <c r="BE19">
        <v>617</v>
      </c>
      <c r="BF19">
        <v>57</v>
      </c>
      <c r="BG19">
        <v>629</v>
      </c>
      <c r="BH19">
        <v>47</v>
      </c>
      <c r="BI19">
        <v>622</v>
      </c>
      <c r="BJ19">
        <v>43</v>
      </c>
      <c r="BK19">
        <v>583</v>
      </c>
      <c r="BL19">
        <v>38</v>
      </c>
      <c r="BM19">
        <v>722</v>
      </c>
      <c r="BN19">
        <v>39</v>
      </c>
    </row>
    <row r="20" spans="1:66">
      <c r="A20">
        <v>217688</v>
      </c>
      <c r="B20" t="s">
        <v>142</v>
      </c>
      <c r="S20">
        <v>18</v>
      </c>
      <c r="U20">
        <v>13</v>
      </c>
      <c r="W20">
        <v>6</v>
      </c>
      <c r="Y20">
        <v>11</v>
      </c>
      <c r="Z20">
        <v>1</v>
      </c>
      <c r="AA20">
        <v>11</v>
      </c>
      <c r="AB20">
        <v>1</v>
      </c>
      <c r="AC20">
        <v>8</v>
      </c>
      <c r="AE20">
        <v>7</v>
      </c>
      <c r="AF20">
        <v>1</v>
      </c>
      <c r="AG20">
        <v>15</v>
      </c>
      <c r="AY20">
        <v>379</v>
      </c>
      <c r="BA20">
        <v>327</v>
      </c>
      <c r="BC20">
        <v>386</v>
      </c>
      <c r="BD20">
        <v>27</v>
      </c>
      <c r="BE20">
        <v>437</v>
      </c>
      <c r="BF20">
        <v>19</v>
      </c>
      <c r="BG20">
        <v>464</v>
      </c>
      <c r="BH20">
        <v>21</v>
      </c>
      <c r="BI20">
        <v>412</v>
      </c>
      <c r="BJ20">
        <v>21</v>
      </c>
      <c r="BK20">
        <v>467</v>
      </c>
      <c r="BL20">
        <v>27</v>
      </c>
      <c r="BM20">
        <v>481</v>
      </c>
      <c r="BN20">
        <v>24</v>
      </c>
    </row>
    <row r="21" spans="1:66">
      <c r="A21">
        <v>178697</v>
      </c>
      <c r="B21" t="s">
        <v>143</v>
      </c>
      <c r="Q21">
        <v>3</v>
      </c>
      <c r="S21">
        <v>3</v>
      </c>
      <c r="U21">
        <v>1</v>
      </c>
      <c r="Y21">
        <v>1</v>
      </c>
      <c r="AA21">
        <v>2</v>
      </c>
      <c r="AC21">
        <v>2</v>
      </c>
      <c r="AG21">
        <v>4</v>
      </c>
      <c r="AY21">
        <v>254</v>
      </c>
      <c r="AZ21">
        <v>10</v>
      </c>
      <c r="BA21">
        <v>284</v>
      </c>
      <c r="BB21">
        <v>20</v>
      </c>
      <c r="BC21">
        <v>266</v>
      </c>
      <c r="BD21">
        <v>17</v>
      </c>
      <c r="BE21">
        <v>291</v>
      </c>
      <c r="BF21">
        <v>33</v>
      </c>
      <c r="BG21">
        <v>297</v>
      </c>
      <c r="BH21">
        <v>44</v>
      </c>
      <c r="BI21">
        <v>303</v>
      </c>
      <c r="BJ21">
        <v>49</v>
      </c>
      <c r="BK21">
        <v>274</v>
      </c>
      <c r="BL21">
        <v>45</v>
      </c>
      <c r="BM21">
        <v>317</v>
      </c>
      <c r="BN21">
        <v>48</v>
      </c>
    </row>
    <row r="22" spans="1:66">
      <c r="A22">
        <v>126669</v>
      </c>
      <c r="B22" t="s">
        <v>144</v>
      </c>
      <c r="C22">
        <v>10</v>
      </c>
      <c r="E22">
        <v>10</v>
      </c>
      <c r="G22">
        <v>2</v>
      </c>
      <c r="I22">
        <v>8</v>
      </c>
      <c r="K22">
        <v>8</v>
      </c>
      <c r="M22">
        <v>4</v>
      </c>
      <c r="O22">
        <v>4</v>
      </c>
      <c r="Q22">
        <v>11</v>
      </c>
      <c r="S22">
        <v>25</v>
      </c>
      <c r="U22">
        <v>31</v>
      </c>
      <c r="V22">
        <v>1</v>
      </c>
      <c r="W22">
        <v>11</v>
      </c>
      <c r="Y22">
        <v>19</v>
      </c>
      <c r="AA22">
        <v>31</v>
      </c>
      <c r="AC22">
        <v>26</v>
      </c>
      <c r="AE22">
        <v>30</v>
      </c>
      <c r="AG22">
        <v>43</v>
      </c>
      <c r="AH22">
        <v>3</v>
      </c>
      <c r="AK22">
        <v>1</v>
      </c>
      <c r="AO22">
        <v>3</v>
      </c>
      <c r="AQ22">
        <v>3</v>
      </c>
      <c r="AS22">
        <v>9</v>
      </c>
      <c r="AU22">
        <v>12</v>
      </c>
      <c r="AW22">
        <v>13</v>
      </c>
      <c r="AX22">
        <v>2</v>
      </c>
      <c r="AY22">
        <v>462</v>
      </c>
      <c r="AZ22">
        <v>4</v>
      </c>
      <c r="BA22">
        <v>471</v>
      </c>
      <c r="BB22">
        <v>5</v>
      </c>
      <c r="BC22">
        <v>156</v>
      </c>
      <c r="BE22">
        <v>332</v>
      </c>
      <c r="BG22">
        <v>424</v>
      </c>
      <c r="BI22">
        <v>406</v>
      </c>
      <c r="BJ22">
        <v>6</v>
      </c>
      <c r="BK22">
        <v>471</v>
      </c>
      <c r="BL22">
        <v>16</v>
      </c>
      <c r="BM22">
        <v>501</v>
      </c>
      <c r="BN22">
        <v>15</v>
      </c>
    </row>
    <row r="23" spans="1:66">
      <c r="A23">
        <v>112075</v>
      </c>
      <c r="B23" t="s">
        <v>145</v>
      </c>
      <c r="S23">
        <v>16</v>
      </c>
      <c r="U23">
        <v>26</v>
      </c>
      <c r="V23">
        <v>1</v>
      </c>
      <c r="W23">
        <v>15</v>
      </c>
      <c r="X23">
        <v>1</v>
      </c>
      <c r="Y23">
        <v>17</v>
      </c>
      <c r="Z23">
        <v>2</v>
      </c>
      <c r="AA23">
        <v>8</v>
      </c>
      <c r="AC23">
        <v>6</v>
      </c>
      <c r="AE23">
        <v>10</v>
      </c>
      <c r="AG23">
        <v>9</v>
      </c>
      <c r="AI23">
        <v>16</v>
      </c>
      <c r="AK23">
        <v>16</v>
      </c>
      <c r="AL23">
        <v>1</v>
      </c>
      <c r="AM23">
        <v>10</v>
      </c>
      <c r="AN23">
        <v>1</v>
      </c>
      <c r="AO23">
        <v>6</v>
      </c>
      <c r="AP23">
        <v>2</v>
      </c>
      <c r="AQ23">
        <v>6</v>
      </c>
      <c r="AS23">
        <v>3</v>
      </c>
      <c r="AU23">
        <v>8</v>
      </c>
      <c r="AW23">
        <v>5</v>
      </c>
      <c r="AY23">
        <v>236</v>
      </c>
      <c r="BA23">
        <v>285</v>
      </c>
      <c r="BB23">
        <v>13</v>
      </c>
      <c r="BC23">
        <v>312</v>
      </c>
      <c r="BD23">
        <v>13</v>
      </c>
      <c r="BE23">
        <v>299</v>
      </c>
      <c r="BF23">
        <v>5</v>
      </c>
      <c r="BG23">
        <v>352</v>
      </c>
      <c r="BI23">
        <v>429</v>
      </c>
      <c r="BJ23">
        <v>7</v>
      </c>
      <c r="BK23">
        <v>438</v>
      </c>
      <c r="BL23">
        <v>8</v>
      </c>
      <c r="BM23">
        <v>506</v>
      </c>
      <c r="BN23">
        <v>3</v>
      </c>
    </row>
    <row r="24" spans="1:66">
      <c r="A24">
        <v>210331</v>
      </c>
      <c r="B24" t="s">
        <v>146</v>
      </c>
      <c r="C24">
        <v>7</v>
      </c>
      <c r="E24">
        <v>6</v>
      </c>
      <c r="G24">
        <v>6</v>
      </c>
      <c r="I24">
        <v>10</v>
      </c>
      <c r="K24">
        <v>19</v>
      </c>
      <c r="M24">
        <v>15</v>
      </c>
      <c r="O24">
        <v>19</v>
      </c>
      <c r="Q24">
        <v>18</v>
      </c>
      <c r="S24">
        <v>16</v>
      </c>
      <c r="U24">
        <v>18</v>
      </c>
      <c r="W24">
        <v>12</v>
      </c>
      <c r="Y24">
        <v>10</v>
      </c>
      <c r="AA24">
        <v>19</v>
      </c>
      <c r="AC24">
        <v>15</v>
      </c>
      <c r="AE24">
        <v>19</v>
      </c>
      <c r="AG24">
        <v>18</v>
      </c>
      <c r="AY24">
        <v>173</v>
      </c>
      <c r="BA24">
        <v>186</v>
      </c>
      <c r="BC24">
        <v>152</v>
      </c>
      <c r="BE24">
        <v>191</v>
      </c>
      <c r="BG24">
        <v>201</v>
      </c>
      <c r="BI24">
        <v>221</v>
      </c>
      <c r="BK24">
        <v>213</v>
      </c>
      <c r="BM24">
        <v>202</v>
      </c>
    </row>
    <row r="25" spans="1:66">
      <c r="A25">
        <v>170037</v>
      </c>
      <c r="B25" t="s">
        <v>147</v>
      </c>
      <c r="C25">
        <v>5</v>
      </c>
      <c r="D25">
        <v>7</v>
      </c>
      <c r="E25">
        <v>3</v>
      </c>
      <c r="F25">
        <v>9</v>
      </c>
      <c r="G25">
        <v>4</v>
      </c>
      <c r="K25">
        <v>7</v>
      </c>
      <c r="M25">
        <v>6</v>
      </c>
      <c r="O25">
        <v>1</v>
      </c>
      <c r="Q25">
        <v>8</v>
      </c>
      <c r="S25">
        <v>22</v>
      </c>
      <c r="T25">
        <v>7</v>
      </c>
      <c r="U25">
        <v>22</v>
      </c>
      <c r="V25">
        <v>9</v>
      </c>
      <c r="W25">
        <v>24</v>
      </c>
      <c r="Y25">
        <v>40</v>
      </c>
      <c r="AA25">
        <v>33</v>
      </c>
      <c r="AC25">
        <v>38</v>
      </c>
      <c r="AE25">
        <v>45</v>
      </c>
      <c r="AG25">
        <v>55</v>
      </c>
      <c r="AK25">
        <v>2</v>
      </c>
      <c r="AM25">
        <v>3</v>
      </c>
      <c r="AO25">
        <v>17</v>
      </c>
      <c r="AQ25">
        <v>7</v>
      </c>
      <c r="AS25">
        <v>15</v>
      </c>
      <c r="AU25">
        <v>20</v>
      </c>
      <c r="AW25">
        <v>20</v>
      </c>
      <c r="AY25">
        <v>333</v>
      </c>
      <c r="AZ25">
        <v>22</v>
      </c>
      <c r="BA25">
        <v>371</v>
      </c>
      <c r="BB25">
        <v>36</v>
      </c>
      <c r="BC25">
        <v>357</v>
      </c>
      <c r="BE25">
        <v>366</v>
      </c>
      <c r="BG25">
        <v>386</v>
      </c>
      <c r="BI25">
        <v>377</v>
      </c>
      <c r="BK25">
        <v>420</v>
      </c>
      <c r="BM25">
        <v>461</v>
      </c>
    </row>
    <row r="26" spans="1:66">
      <c r="A26">
        <v>139393</v>
      </c>
      <c r="B26" t="s">
        <v>148</v>
      </c>
      <c r="C26">
        <v>15</v>
      </c>
      <c r="E26">
        <v>8</v>
      </c>
      <c r="G26">
        <v>14</v>
      </c>
      <c r="I26">
        <v>11</v>
      </c>
      <c r="K26">
        <v>11</v>
      </c>
      <c r="L26">
        <v>1</v>
      </c>
      <c r="M26">
        <v>10</v>
      </c>
      <c r="N26">
        <v>1</v>
      </c>
      <c r="O26">
        <v>4</v>
      </c>
      <c r="Q26">
        <v>14</v>
      </c>
      <c r="R26">
        <v>1</v>
      </c>
      <c r="S26">
        <v>15</v>
      </c>
      <c r="U26">
        <v>8</v>
      </c>
      <c r="W26">
        <v>14</v>
      </c>
      <c r="Y26">
        <v>11</v>
      </c>
      <c r="AA26">
        <v>11</v>
      </c>
      <c r="AB26">
        <v>1</v>
      </c>
      <c r="AC26">
        <v>10</v>
      </c>
      <c r="AD26">
        <v>1</v>
      </c>
      <c r="AE26">
        <v>4</v>
      </c>
      <c r="AG26">
        <v>14</v>
      </c>
      <c r="AH26">
        <v>1</v>
      </c>
      <c r="AY26">
        <v>355</v>
      </c>
      <c r="BA26">
        <v>402</v>
      </c>
      <c r="BB26">
        <v>20</v>
      </c>
      <c r="BC26">
        <v>341</v>
      </c>
      <c r="BD26">
        <v>9</v>
      </c>
      <c r="BE26">
        <v>347</v>
      </c>
      <c r="BF26">
        <v>4</v>
      </c>
      <c r="BG26">
        <v>376</v>
      </c>
      <c r="BH26">
        <v>8</v>
      </c>
      <c r="BI26">
        <v>224</v>
      </c>
      <c r="BJ26">
        <v>14</v>
      </c>
      <c r="BK26">
        <v>203</v>
      </c>
      <c r="BL26">
        <v>14</v>
      </c>
      <c r="BM26">
        <v>243</v>
      </c>
      <c r="BN26">
        <v>10</v>
      </c>
    </row>
    <row r="27" spans="1:66">
      <c r="A27">
        <v>174862</v>
      </c>
      <c r="B27" t="s">
        <v>149</v>
      </c>
      <c r="P27">
        <v>91</v>
      </c>
      <c r="R27">
        <v>81</v>
      </c>
      <c r="S27">
        <v>54</v>
      </c>
      <c r="T27">
        <v>30</v>
      </c>
      <c r="U27">
        <v>36</v>
      </c>
      <c r="W27">
        <v>83</v>
      </c>
      <c r="X27">
        <v>40</v>
      </c>
      <c r="Y27">
        <v>75</v>
      </c>
      <c r="Z27">
        <v>1</v>
      </c>
      <c r="AA27">
        <v>64</v>
      </c>
      <c r="AC27">
        <v>62</v>
      </c>
      <c r="AE27">
        <v>67</v>
      </c>
      <c r="AF27">
        <v>92</v>
      </c>
      <c r="AG27">
        <v>61</v>
      </c>
      <c r="AH27">
        <v>81</v>
      </c>
      <c r="AI27">
        <v>7</v>
      </c>
      <c r="AJ27">
        <v>26</v>
      </c>
      <c r="AK27">
        <v>1</v>
      </c>
      <c r="AM27">
        <v>2</v>
      </c>
      <c r="AO27">
        <v>6</v>
      </c>
      <c r="AQ27">
        <v>4</v>
      </c>
      <c r="AS27">
        <v>3</v>
      </c>
      <c r="AU27">
        <v>5</v>
      </c>
      <c r="AW27">
        <v>3</v>
      </c>
      <c r="AY27">
        <v>143</v>
      </c>
      <c r="AZ27">
        <v>31</v>
      </c>
      <c r="BA27">
        <v>119</v>
      </c>
      <c r="BC27">
        <v>191</v>
      </c>
      <c r="BD27">
        <v>43</v>
      </c>
      <c r="BE27">
        <v>203</v>
      </c>
      <c r="BF27">
        <v>3</v>
      </c>
      <c r="BG27">
        <v>226</v>
      </c>
      <c r="BH27">
        <v>3</v>
      </c>
      <c r="BI27">
        <v>207</v>
      </c>
      <c r="BK27">
        <v>198</v>
      </c>
      <c r="BL27">
        <v>93</v>
      </c>
      <c r="BM27">
        <v>197</v>
      </c>
      <c r="BN27">
        <v>82</v>
      </c>
    </row>
    <row r="28" spans="1:66">
      <c r="A28">
        <v>224226</v>
      </c>
      <c r="B28" t="s">
        <v>150</v>
      </c>
      <c r="C28">
        <v>24</v>
      </c>
      <c r="D28">
        <v>3</v>
      </c>
      <c r="E28">
        <v>28</v>
      </c>
      <c r="F28">
        <v>2</v>
      </c>
      <c r="G28">
        <v>20</v>
      </c>
      <c r="H28">
        <v>1</v>
      </c>
      <c r="I28">
        <v>22</v>
      </c>
      <c r="K28">
        <v>29</v>
      </c>
      <c r="M28">
        <v>18</v>
      </c>
      <c r="N28">
        <v>1</v>
      </c>
      <c r="O28">
        <v>24</v>
      </c>
      <c r="Q28">
        <v>16</v>
      </c>
      <c r="R28">
        <v>1</v>
      </c>
      <c r="S28">
        <v>45</v>
      </c>
      <c r="T28">
        <v>3</v>
      </c>
      <c r="U28">
        <v>58</v>
      </c>
      <c r="V28">
        <v>3</v>
      </c>
      <c r="W28">
        <v>61</v>
      </c>
      <c r="X28">
        <v>4</v>
      </c>
      <c r="Y28">
        <v>61</v>
      </c>
      <c r="Z28">
        <v>2</v>
      </c>
      <c r="AA28">
        <v>82</v>
      </c>
      <c r="AB28">
        <v>3</v>
      </c>
      <c r="AC28">
        <v>68</v>
      </c>
      <c r="AD28">
        <v>4</v>
      </c>
      <c r="AE28">
        <v>97</v>
      </c>
      <c r="AF28">
        <v>2</v>
      </c>
      <c r="AG28">
        <v>72</v>
      </c>
      <c r="AH28">
        <v>5</v>
      </c>
      <c r="AY28">
        <v>779</v>
      </c>
      <c r="AZ28">
        <v>23</v>
      </c>
      <c r="BA28">
        <v>777</v>
      </c>
      <c r="BB28">
        <v>38</v>
      </c>
      <c r="BC28">
        <v>771</v>
      </c>
      <c r="BD28">
        <v>38</v>
      </c>
      <c r="BE28">
        <v>811</v>
      </c>
      <c r="BF28">
        <v>27</v>
      </c>
      <c r="BG28">
        <v>858</v>
      </c>
      <c r="BH28">
        <v>36</v>
      </c>
      <c r="BI28">
        <v>697</v>
      </c>
      <c r="BJ28">
        <v>32</v>
      </c>
      <c r="BK28">
        <v>765</v>
      </c>
      <c r="BL28">
        <v>25</v>
      </c>
      <c r="BM28">
        <v>728</v>
      </c>
      <c r="BN28">
        <v>26</v>
      </c>
    </row>
    <row r="29" spans="1:66">
      <c r="A29">
        <v>153250</v>
      </c>
      <c r="B29" t="s">
        <v>151</v>
      </c>
      <c r="K29">
        <v>2</v>
      </c>
      <c r="M29">
        <v>2</v>
      </c>
      <c r="O29">
        <v>1</v>
      </c>
      <c r="P29">
        <v>1</v>
      </c>
      <c r="Q29">
        <v>4</v>
      </c>
      <c r="S29">
        <v>7</v>
      </c>
      <c r="T29">
        <v>1</v>
      </c>
      <c r="U29">
        <v>11</v>
      </c>
      <c r="V29">
        <v>1</v>
      </c>
      <c r="W29">
        <v>2</v>
      </c>
      <c r="X29">
        <v>2</v>
      </c>
      <c r="Y29">
        <v>11</v>
      </c>
      <c r="Z29">
        <v>1</v>
      </c>
      <c r="AA29">
        <v>10</v>
      </c>
      <c r="AC29">
        <v>5</v>
      </c>
      <c r="AD29">
        <v>1</v>
      </c>
      <c r="AE29">
        <v>5</v>
      </c>
      <c r="AF29">
        <v>1</v>
      </c>
      <c r="AG29">
        <v>10</v>
      </c>
      <c r="AI29">
        <v>6</v>
      </c>
      <c r="AJ29">
        <v>1</v>
      </c>
      <c r="AK29">
        <v>11</v>
      </c>
      <c r="AL29">
        <v>1</v>
      </c>
      <c r="AM29">
        <v>2</v>
      </c>
      <c r="AN29">
        <v>2</v>
      </c>
      <c r="AO29">
        <v>10</v>
      </c>
      <c r="AP29">
        <v>1</v>
      </c>
      <c r="AQ29">
        <v>6</v>
      </c>
      <c r="AW29">
        <v>1</v>
      </c>
      <c r="AY29">
        <v>291</v>
      </c>
      <c r="AZ29">
        <v>53</v>
      </c>
      <c r="BA29">
        <v>257</v>
      </c>
      <c r="BB29">
        <v>38</v>
      </c>
      <c r="BC29">
        <v>205</v>
      </c>
      <c r="BD29">
        <v>28</v>
      </c>
      <c r="BE29">
        <v>263</v>
      </c>
      <c r="BF29">
        <v>25</v>
      </c>
      <c r="BG29">
        <v>265</v>
      </c>
      <c r="BH29">
        <v>43</v>
      </c>
      <c r="BI29">
        <v>284</v>
      </c>
      <c r="BJ29">
        <v>32</v>
      </c>
      <c r="BK29">
        <v>289</v>
      </c>
      <c r="BL29">
        <v>47</v>
      </c>
      <c r="BM29">
        <v>299</v>
      </c>
      <c r="BN29">
        <v>40</v>
      </c>
    </row>
    <row r="30" spans="1:66">
      <c r="A30">
        <v>224527</v>
      </c>
      <c r="B30" t="s">
        <v>152</v>
      </c>
      <c r="E30">
        <v>2</v>
      </c>
      <c r="G30">
        <v>6</v>
      </c>
      <c r="I30">
        <v>1</v>
      </c>
      <c r="M30">
        <v>1</v>
      </c>
      <c r="O30">
        <v>3</v>
      </c>
      <c r="Q30">
        <v>1</v>
      </c>
      <c r="S30">
        <v>17</v>
      </c>
      <c r="U30">
        <v>20</v>
      </c>
      <c r="W30">
        <v>24</v>
      </c>
      <c r="Y30">
        <v>15</v>
      </c>
      <c r="AA30">
        <v>10</v>
      </c>
      <c r="AC30">
        <v>12</v>
      </c>
      <c r="AE30">
        <v>8</v>
      </c>
      <c r="AG30">
        <v>6</v>
      </c>
      <c r="AI30">
        <v>5</v>
      </c>
      <c r="AK30">
        <v>5</v>
      </c>
      <c r="AM30">
        <v>1</v>
      </c>
      <c r="AY30">
        <v>226</v>
      </c>
      <c r="AZ30">
        <v>4</v>
      </c>
      <c r="BA30">
        <v>207</v>
      </c>
      <c r="BB30">
        <v>8</v>
      </c>
      <c r="BC30">
        <v>221</v>
      </c>
      <c r="BD30">
        <v>1</v>
      </c>
      <c r="BE30">
        <v>258</v>
      </c>
      <c r="BF30">
        <v>3</v>
      </c>
      <c r="BG30">
        <v>195</v>
      </c>
      <c r="BH30">
        <v>3</v>
      </c>
      <c r="BI30">
        <v>207</v>
      </c>
      <c r="BJ30">
        <v>9</v>
      </c>
      <c r="BK30">
        <v>184</v>
      </c>
      <c r="BL30">
        <v>3</v>
      </c>
      <c r="BM30">
        <v>175</v>
      </c>
      <c r="BN30">
        <v>3</v>
      </c>
    </row>
    <row r="31" spans="1:66">
      <c r="A31">
        <v>232043</v>
      </c>
      <c r="B31" t="s">
        <v>153</v>
      </c>
      <c r="C31">
        <v>1</v>
      </c>
      <c r="E31">
        <v>4</v>
      </c>
      <c r="G31">
        <v>2</v>
      </c>
      <c r="I31">
        <v>4</v>
      </c>
      <c r="K31">
        <v>2</v>
      </c>
      <c r="N31">
        <v>1</v>
      </c>
      <c r="O31">
        <v>1</v>
      </c>
      <c r="P31">
        <v>1</v>
      </c>
      <c r="R31">
        <v>1</v>
      </c>
      <c r="S31">
        <v>5</v>
      </c>
      <c r="T31">
        <v>1</v>
      </c>
      <c r="U31">
        <v>8</v>
      </c>
      <c r="V31">
        <v>1</v>
      </c>
      <c r="W31">
        <v>7</v>
      </c>
      <c r="Y31">
        <v>7</v>
      </c>
      <c r="AA31">
        <v>3</v>
      </c>
      <c r="AC31">
        <v>1</v>
      </c>
      <c r="AD31">
        <v>1</v>
      </c>
      <c r="AE31">
        <v>1</v>
      </c>
      <c r="AF31">
        <v>1</v>
      </c>
      <c r="AG31">
        <v>1</v>
      </c>
      <c r="AH31">
        <v>2</v>
      </c>
      <c r="AI31">
        <v>4</v>
      </c>
      <c r="AJ31">
        <v>1</v>
      </c>
      <c r="AK31">
        <v>4</v>
      </c>
      <c r="AL31">
        <v>1</v>
      </c>
      <c r="AM31">
        <v>5</v>
      </c>
      <c r="AO31">
        <v>3</v>
      </c>
      <c r="AQ31">
        <v>1</v>
      </c>
      <c r="AS31">
        <v>1</v>
      </c>
      <c r="AW31">
        <v>1</v>
      </c>
      <c r="AX31">
        <v>1</v>
      </c>
      <c r="AY31">
        <v>269</v>
      </c>
      <c r="AZ31">
        <v>18</v>
      </c>
      <c r="BA31">
        <v>264</v>
      </c>
      <c r="BB31">
        <v>26</v>
      </c>
      <c r="BC31">
        <v>303</v>
      </c>
      <c r="BD31">
        <v>26</v>
      </c>
      <c r="BE31">
        <v>279</v>
      </c>
      <c r="BF31">
        <v>12</v>
      </c>
      <c r="BG31">
        <v>265</v>
      </c>
      <c r="BH31">
        <v>25</v>
      </c>
      <c r="BI31">
        <v>279</v>
      </c>
      <c r="BJ31">
        <v>22</v>
      </c>
      <c r="BK31">
        <v>308</v>
      </c>
      <c r="BL31">
        <v>19</v>
      </c>
      <c r="BM31">
        <v>294</v>
      </c>
      <c r="BN31">
        <v>19</v>
      </c>
    </row>
    <row r="32" spans="1:66">
      <c r="A32">
        <v>165644</v>
      </c>
      <c r="B32" t="s">
        <v>154</v>
      </c>
      <c r="S32">
        <v>4</v>
      </c>
      <c r="U32">
        <v>1</v>
      </c>
      <c r="W32">
        <v>1</v>
      </c>
      <c r="AC32">
        <v>2</v>
      </c>
      <c r="AE32">
        <v>1</v>
      </c>
      <c r="AG32">
        <v>3</v>
      </c>
      <c r="AY32">
        <v>200</v>
      </c>
      <c r="AZ32">
        <v>14</v>
      </c>
      <c r="BA32">
        <v>214</v>
      </c>
      <c r="BB32">
        <v>18</v>
      </c>
      <c r="BC32">
        <v>240</v>
      </c>
      <c r="BE32">
        <v>155</v>
      </c>
      <c r="BG32">
        <v>195</v>
      </c>
      <c r="BI32">
        <v>179</v>
      </c>
      <c r="BJ32">
        <v>18</v>
      </c>
      <c r="BK32">
        <v>162</v>
      </c>
      <c r="BL32">
        <v>19</v>
      </c>
      <c r="BM32">
        <v>234</v>
      </c>
      <c r="BN32">
        <v>26</v>
      </c>
    </row>
    <row r="33" spans="1:66">
      <c r="A33">
        <v>212133</v>
      </c>
      <c r="B33" t="s">
        <v>155</v>
      </c>
      <c r="C33">
        <v>4</v>
      </c>
      <c r="E33">
        <v>8</v>
      </c>
      <c r="G33">
        <v>7</v>
      </c>
      <c r="I33">
        <v>4</v>
      </c>
      <c r="K33">
        <v>6</v>
      </c>
      <c r="M33">
        <v>7</v>
      </c>
      <c r="O33">
        <v>1</v>
      </c>
      <c r="Q33">
        <v>5</v>
      </c>
      <c r="S33">
        <v>32</v>
      </c>
      <c r="U33">
        <v>53</v>
      </c>
      <c r="W33">
        <v>47</v>
      </c>
      <c r="Y33">
        <v>61</v>
      </c>
      <c r="AA33">
        <v>41</v>
      </c>
      <c r="AC33">
        <v>48</v>
      </c>
      <c r="AE33">
        <v>34</v>
      </c>
      <c r="AG33">
        <v>48</v>
      </c>
      <c r="AI33">
        <v>7</v>
      </c>
      <c r="AK33">
        <v>12</v>
      </c>
      <c r="AM33">
        <v>6</v>
      </c>
      <c r="AO33">
        <v>11</v>
      </c>
      <c r="AQ33">
        <v>5</v>
      </c>
      <c r="AS33">
        <v>4</v>
      </c>
      <c r="AU33">
        <v>8</v>
      </c>
      <c r="AW33">
        <v>5</v>
      </c>
      <c r="AY33">
        <v>477</v>
      </c>
      <c r="BA33">
        <v>632</v>
      </c>
      <c r="BC33">
        <v>539</v>
      </c>
      <c r="BE33">
        <v>537</v>
      </c>
      <c r="BG33">
        <v>517</v>
      </c>
      <c r="BI33">
        <v>522</v>
      </c>
      <c r="BK33">
        <v>614</v>
      </c>
      <c r="BM33">
        <v>497</v>
      </c>
    </row>
    <row r="34" spans="1:66">
      <c r="A34">
        <v>139630</v>
      </c>
      <c r="B34" t="s">
        <v>156</v>
      </c>
      <c r="E34">
        <v>3</v>
      </c>
      <c r="S34">
        <v>3</v>
      </c>
      <c r="U34">
        <v>21</v>
      </c>
      <c r="W34">
        <v>11</v>
      </c>
      <c r="Y34">
        <v>15</v>
      </c>
      <c r="AA34">
        <v>16</v>
      </c>
      <c r="AC34">
        <v>18</v>
      </c>
      <c r="AE34">
        <v>16</v>
      </c>
      <c r="AG34">
        <v>16</v>
      </c>
      <c r="AY34">
        <v>132</v>
      </c>
      <c r="BA34">
        <v>115</v>
      </c>
      <c r="BC34">
        <v>115</v>
      </c>
      <c r="BE34">
        <v>105</v>
      </c>
      <c r="BG34">
        <v>117</v>
      </c>
      <c r="BI34">
        <v>121</v>
      </c>
      <c r="BK34">
        <v>96</v>
      </c>
      <c r="BM34">
        <v>111</v>
      </c>
    </row>
    <row r="35" spans="1:66">
      <c r="A35">
        <v>217998</v>
      </c>
      <c r="B35" t="s">
        <v>157</v>
      </c>
      <c r="S35">
        <v>1</v>
      </c>
      <c r="T35">
        <v>2</v>
      </c>
      <c r="U35">
        <v>1</v>
      </c>
      <c r="AY35">
        <v>115</v>
      </c>
      <c r="AZ35">
        <v>15</v>
      </c>
      <c r="BA35">
        <v>99</v>
      </c>
      <c r="BB35">
        <v>5</v>
      </c>
      <c r="BC35">
        <v>104</v>
      </c>
      <c r="BD35">
        <v>15</v>
      </c>
      <c r="BE35">
        <v>117</v>
      </c>
      <c r="BF35">
        <v>18</v>
      </c>
      <c r="BG35">
        <v>130</v>
      </c>
      <c r="BH35">
        <v>11</v>
      </c>
      <c r="BI35">
        <v>96</v>
      </c>
      <c r="BJ35">
        <v>16</v>
      </c>
      <c r="BK35">
        <v>121</v>
      </c>
      <c r="BL35">
        <v>14</v>
      </c>
      <c r="BM35">
        <v>104</v>
      </c>
      <c r="BN35">
        <v>8</v>
      </c>
    </row>
    <row r="36" spans="1:66">
      <c r="A36">
        <v>177339</v>
      </c>
      <c r="B36" t="s">
        <v>158</v>
      </c>
      <c r="S36">
        <v>2</v>
      </c>
      <c r="U36">
        <v>2</v>
      </c>
      <c r="Y36">
        <v>2</v>
      </c>
      <c r="AA36">
        <v>2</v>
      </c>
      <c r="AC36">
        <v>5</v>
      </c>
      <c r="AD36">
        <v>5</v>
      </c>
      <c r="AE36">
        <v>3</v>
      </c>
      <c r="AF36">
        <v>2</v>
      </c>
      <c r="AG36">
        <v>8</v>
      </c>
      <c r="AH36">
        <v>1</v>
      </c>
      <c r="AY36">
        <v>378</v>
      </c>
      <c r="BA36">
        <v>286</v>
      </c>
      <c r="BC36">
        <v>352</v>
      </c>
      <c r="BE36">
        <v>324</v>
      </c>
      <c r="BG36">
        <v>346</v>
      </c>
      <c r="BI36">
        <v>373</v>
      </c>
      <c r="BJ36">
        <v>35</v>
      </c>
      <c r="BK36">
        <v>379</v>
      </c>
      <c r="BL36">
        <v>43</v>
      </c>
      <c r="BM36">
        <v>386</v>
      </c>
      <c r="BN36">
        <v>30</v>
      </c>
    </row>
    <row r="37" spans="1:66">
      <c r="A37">
        <v>101189</v>
      </c>
      <c r="B37" t="s">
        <v>159</v>
      </c>
      <c r="C37">
        <v>5</v>
      </c>
      <c r="E37">
        <v>5</v>
      </c>
      <c r="G37">
        <v>9</v>
      </c>
      <c r="I37">
        <v>5</v>
      </c>
      <c r="K37">
        <v>6</v>
      </c>
      <c r="M37">
        <v>4</v>
      </c>
      <c r="N37">
        <v>5</v>
      </c>
      <c r="O37">
        <v>6</v>
      </c>
      <c r="Q37">
        <v>5</v>
      </c>
      <c r="R37">
        <v>2</v>
      </c>
      <c r="S37">
        <v>5</v>
      </c>
      <c r="U37">
        <v>5</v>
      </c>
      <c r="W37">
        <v>9</v>
      </c>
      <c r="Y37">
        <v>5</v>
      </c>
      <c r="AA37">
        <v>6</v>
      </c>
      <c r="AC37">
        <v>4</v>
      </c>
      <c r="AD37">
        <v>5</v>
      </c>
      <c r="AE37">
        <v>6</v>
      </c>
      <c r="AG37">
        <v>5</v>
      </c>
      <c r="AH37">
        <v>2</v>
      </c>
      <c r="AY37">
        <v>582</v>
      </c>
      <c r="BA37">
        <v>659</v>
      </c>
      <c r="BC37">
        <v>622</v>
      </c>
      <c r="BE37">
        <v>591</v>
      </c>
      <c r="BG37">
        <v>649</v>
      </c>
      <c r="BI37">
        <v>570</v>
      </c>
      <c r="BJ37">
        <v>5</v>
      </c>
      <c r="BK37">
        <v>561</v>
      </c>
      <c r="BL37">
        <v>2</v>
      </c>
      <c r="BM37">
        <v>508</v>
      </c>
      <c r="BN37">
        <v>2</v>
      </c>
    </row>
    <row r="38" spans="1:66">
      <c r="A38">
        <v>114813</v>
      </c>
      <c r="B38" t="s">
        <v>160</v>
      </c>
      <c r="C38">
        <v>15</v>
      </c>
      <c r="D38">
        <v>1</v>
      </c>
      <c r="E38">
        <v>17</v>
      </c>
      <c r="G38">
        <v>30</v>
      </c>
      <c r="H38">
        <v>2</v>
      </c>
      <c r="I38">
        <v>19</v>
      </c>
      <c r="J38">
        <v>2</v>
      </c>
      <c r="K38">
        <v>21</v>
      </c>
      <c r="L38">
        <v>1</v>
      </c>
      <c r="M38">
        <v>21</v>
      </c>
      <c r="N38">
        <v>1</v>
      </c>
      <c r="O38">
        <v>3</v>
      </c>
      <c r="Q38">
        <v>13</v>
      </c>
      <c r="S38">
        <v>15</v>
      </c>
      <c r="T38">
        <v>1</v>
      </c>
      <c r="U38">
        <v>17</v>
      </c>
      <c r="W38">
        <v>30</v>
      </c>
      <c r="X38">
        <v>2</v>
      </c>
      <c r="Y38">
        <v>19</v>
      </c>
      <c r="Z38">
        <v>2</v>
      </c>
      <c r="AA38">
        <v>21</v>
      </c>
      <c r="AB38">
        <v>1</v>
      </c>
      <c r="AC38">
        <v>24</v>
      </c>
      <c r="AD38">
        <v>1</v>
      </c>
      <c r="AE38">
        <v>21</v>
      </c>
      <c r="AG38">
        <v>17</v>
      </c>
      <c r="AU38">
        <v>15</v>
      </c>
      <c r="AW38">
        <v>4</v>
      </c>
      <c r="AY38">
        <v>283</v>
      </c>
      <c r="AZ38">
        <v>11</v>
      </c>
      <c r="BA38">
        <v>308</v>
      </c>
      <c r="BB38">
        <v>23</v>
      </c>
      <c r="BC38">
        <v>363</v>
      </c>
      <c r="BD38">
        <v>23</v>
      </c>
      <c r="BE38">
        <v>448</v>
      </c>
      <c r="BF38">
        <v>19</v>
      </c>
      <c r="BG38">
        <v>491</v>
      </c>
      <c r="BH38">
        <v>21</v>
      </c>
      <c r="BI38">
        <v>747</v>
      </c>
      <c r="BJ38">
        <v>24</v>
      </c>
      <c r="BK38">
        <v>794</v>
      </c>
      <c r="BM38">
        <v>595</v>
      </c>
    </row>
    <row r="39" spans="1:66">
      <c r="A39">
        <v>212656</v>
      </c>
      <c r="B39" t="s">
        <v>161</v>
      </c>
      <c r="C39">
        <v>25</v>
      </c>
      <c r="D39">
        <v>3</v>
      </c>
      <c r="E39">
        <v>24</v>
      </c>
      <c r="G39">
        <v>19</v>
      </c>
      <c r="H39">
        <v>3</v>
      </c>
      <c r="I39">
        <v>26</v>
      </c>
      <c r="J39">
        <v>2</v>
      </c>
      <c r="K39">
        <v>8</v>
      </c>
      <c r="M39">
        <v>12</v>
      </c>
      <c r="O39">
        <v>7</v>
      </c>
      <c r="Q39">
        <v>7</v>
      </c>
      <c r="R39">
        <v>1</v>
      </c>
      <c r="S39">
        <v>59</v>
      </c>
      <c r="T39">
        <v>4</v>
      </c>
      <c r="U39">
        <v>60</v>
      </c>
      <c r="W39">
        <v>56</v>
      </c>
      <c r="X39">
        <v>3</v>
      </c>
      <c r="Y39">
        <v>53</v>
      </c>
      <c r="Z39">
        <v>2</v>
      </c>
      <c r="AA39">
        <v>62</v>
      </c>
      <c r="AC39">
        <v>70</v>
      </c>
      <c r="AE39">
        <v>43</v>
      </c>
      <c r="AG39">
        <v>52</v>
      </c>
      <c r="AH39">
        <v>1</v>
      </c>
      <c r="AY39">
        <v>454</v>
      </c>
      <c r="AZ39">
        <v>32</v>
      </c>
      <c r="BA39">
        <v>424</v>
      </c>
      <c r="BB39">
        <v>8</v>
      </c>
      <c r="BC39">
        <v>381</v>
      </c>
      <c r="BD39">
        <v>23</v>
      </c>
      <c r="BE39">
        <v>424</v>
      </c>
      <c r="BF39">
        <v>28</v>
      </c>
      <c r="BG39">
        <v>383</v>
      </c>
      <c r="BH39">
        <v>28</v>
      </c>
      <c r="BI39">
        <v>439</v>
      </c>
      <c r="BJ39">
        <v>39</v>
      </c>
      <c r="BK39">
        <v>395</v>
      </c>
      <c r="BL39">
        <v>35</v>
      </c>
      <c r="BM39">
        <v>443</v>
      </c>
      <c r="BN39">
        <v>16</v>
      </c>
    </row>
    <row r="40" spans="1:66">
      <c r="A40">
        <v>165936</v>
      </c>
      <c r="B40" t="s">
        <v>162</v>
      </c>
      <c r="S40">
        <v>14</v>
      </c>
      <c r="T40">
        <v>1</v>
      </c>
      <c r="U40">
        <v>19</v>
      </c>
      <c r="V40">
        <v>2</v>
      </c>
      <c r="W40">
        <v>11</v>
      </c>
      <c r="X40">
        <v>1</v>
      </c>
      <c r="Y40">
        <v>11</v>
      </c>
      <c r="AA40">
        <v>8</v>
      </c>
      <c r="AC40">
        <v>7</v>
      </c>
      <c r="AE40">
        <v>16</v>
      </c>
      <c r="AF40">
        <v>2</v>
      </c>
      <c r="AG40">
        <v>10</v>
      </c>
      <c r="AH40">
        <v>1</v>
      </c>
      <c r="AO40">
        <v>1</v>
      </c>
      <c r="AY40">
        <v>334</v>
      </c>
      <c r="AZ40">
        <v>73</v>
      </c>
      <c r="BA40">
        <v>388</v>
      </c>
      <c r="BB40">
        <v>95</v>
      </c>
      <c r="BC40">
        <v>374</v>
      </c>
      <c r="BD40">
        <v>113</v>
      </c>
      <c r="BE40">
        <v>325</v>
      </c>
      <c r="BF40">
        <v>83</v>
      </c>
      <c r="BG40">
        <v>346</v>
      </c>
      <c r="BH40">
        <v>105</v>
      </c>
      <c r="BI40">
        <v>339</v>
      </c>
      <c r="BJ40">
        <v>82</v>
      </c>
      <c r="BK40">
        <v>325</v>
      </c>
      <c r="BL40">
        <v>80</v>
      </c>
      <c r="BM40">
        <v>305</v>
      </c>
      <c r="BN40">
        <v>73</v>
      </c>
    </row>
    <row r="41" spans="1:66">
      <c r="A41">
        <v>150668</v>
      </c>
      <c r="B41" t="s">
        <v>163</v>
      </c>
      <c r="Q41">
        <v>2</v>
      </c>
      <c r="AG41">
        <v>3</v>
      </c>
      <c r="AY41">
        <v>234</v>
      </c>
      <c r="BA41">
        <v>223</v>
      </c>
      <c r="BB41">
        <v>22</v>
      </c>
      <c r="BC41">
        <v>240</v>
      </c>
      <c r="BD41">
        <v>15</v>
      </c>
      <c r="BE41">
        <v>237</v>
      </c>
      <c r="BF41">
        <v>20</v>
      </c>
      <c r="BG41">
        <v>260</v>
      </c>
      <c r="BH41">
        <v>26</v>
      </c>
      <c r="BI41">
        <v>209</v>
      </c>
      <c r="BJ41">
        <v>22</v>
      </c>
      <c r="BK41">
        <v>267</v>
      </c>
      <c r="BL41">
        <v>29</v>
      </c>
      <c r="BM41">
        <v>212</v>
      </c>
      <c r="BN41">
        <v>15</v>
      </c>
    </row>
    <row r="42" spans="1:66">
      <c r="A42">
        <v>150677</v>
      </c>
      <c r="B42" t="s">
        <v>164</v>
      </c>
      <c r="C42">
        <v>41</v>
      </c>
      <c r="E42">
        <v>22</v>
      </c>
      <c r="G42">
        <v>15</v>
      </c>
      <c r="I42">
        <v>6</v>
      </c>
      <c r="K42">
        <v>5</v>
      </c>
      <c r="M42">
        <v>13</v>
      </c>
      <c r="O42">
        <v>7</v>
      </c>
      <c r="Q42">
        <v>9</v>
      </c>
      <c r="S42">
        <v>48</v>
      </c>
      <c r="U42">
        <v>29</v>
      </c>
      <c r="W42">
        <v>26</v>
      </c>
      <c r="Y42">
        <v>8</v>
      </c>
      <c r="AA42">
        <v>15</v>
      </c>
      <c r="AC42">
        <v>22</v>
      </c>
      <c r="AE42">
        <v>24</v>
      </c>
      <c r="AG42">
        <v>30</v>
      </c>
      <c r="AY42">
        <v>236</v>
      </c>
      <c r="BA42">
        <v>217</v>
      </c>
      <c r="BC42">
        <v>158</v>
      </c>
      <c r="BE42">
        <v>193</v>
      </c>
      <c r="BG42">
        <v>276</v>
      </c>
      <c r="BI42">
        <v>353</v>
      </c>
      <c r="BK42">
        <v>259</v>
      </c>
      <c r="BM42">
        <v>328</v>
      </c>
    </row>
    <row r="43" spans="1:66">
      <c r="A43">
        <v>145372</v>
      </c>
      <c r="B43" t="s">
        <v>165</v>
      </c>
      <c r="S43">
        <v>7</v>
      </c>
      <c r="T43">
        <v>4</v>
      </c>
      <c r="U43">
        <v>3</v>
      </c>
      <c r="V43">
        <v>1</v>
      </c>
      <c r="W43">
        <v>7</v>
      </c>
      <c r="Y43">
        <v>11</v>
      </c>
      <c r="AA43">
        <v>10</v>
      </c>
      <c r="AB43">
        <v>1</v>
      </c>
      <c r="AC43">
        <v>10</v>
      </c>
      <c r="AD43">
        <v>2</v>
      </c>
      <c r="AE43">
        <v>7</v>
      </c>
      <c r="AG43">
        <v>12</v>
      </c>
      <c r="AY43">
        <v>295</v>
      </c>
      <c r="AZ43">
        <v>21</v>
      </c>
      <c r="BA43">
        <v>338</v>
      </c>
      <c r="BB43">
        <v>26</v>
      </c>
      <c r="BC43">
        <v>285</v>
      </c>
      <c r="BD43">
        <v>31</v>
      </c>
      <c r="BE43">
        <v>357</v>
      </c>
      <c r="BF43">
        <v>40</v>
      </c>
      <c r="BG43">
        <v>381</v>
      </c>
      <c r="BH43">
        <v>34</v>
      </c>
      <c r="BI43">
        <v>369</v>
      </c>
      <c r="BJ43">
        <v>44</v>
      </c>
      <c r="BK43">
        <v>285</v>
      </c>
      <c r="BL43">
        <v>29</v>
      </c>
      <c r="BM43">
        <v>295</v>
      </c>
      <c r="BN43">
        <v>29</v>
      </c>
    </row>
    <row r="44" spans="1:66">
      <c r="A44">
        <v>225247</v>
      </c>
      <c r="B44" t="s">
        <v>166</v>
      </c>
      <c r="C44">
        <v>4</v>
      </c>
      <c r="E44">
        <v>6</v>
      </c>
      <c r="F44">
        <v>2</v>
      </c>
      <c r="G44">
        <v>9</v>
      </c>
      <c r="I44">
        <v>4</v>
      </c>
      <c r="K44">
        <v>3</v>
      </c>
      <c r="M44">
        <v>7</v>
      </c>
      <c r="N44">
        <v>1</v>
      </c>
      <c r="O44">
        <v>2</v>
      </c>
      <c r="Q44">
        <v>4</v>
      </c>
      <c r="S44">
        <v>17</v>
      </c>
      <c r="U44">
        <v>24</v>
      </c>
      <c r="V44">
        <v>4</v>
      </c>
      <c r="W44">
        <v>20</v>
      </c>
      <c r="Y44">
        <v>18</v>
      </c>
      <c r="Z44">
        <v>2</v>
      </c>
      <c r="AA44">
        <v>21</v>
      </c>
      <c r="AB44">
        <v>2</v>
      </c>
      <c r="AC44">
        <v>18</v>
      </c>
      <c r="AD44">
        <v>3</v>
      </c>
      <c r="AE44">
        <v>11</v>
      </c>
      <c r="AG44">
        <v>17</v>
      </c>
      <c r="AH44">
        <v>3</v>
      </c>
      <c r="AI44">
        <v>3</v>
      </c>
      <c r="AK44">
        <v>6</v>
      </c>
      <c r="AM44">
        <v>6</v>
      </c>
      <c r="AO44">
        <v>9</v>
      </c>
      <c r="AP44">
        <v>2</v>
      </c>
      <c r="AQ44">
        <v>12</v>
      </c>
      <c r="AR44">
        <v>2</v>
      </c>
      <c r="AS44">
        <v>8</v>
      </c>
      <c r="AT44">
        <v>2</v>
      </c>
      <c r="AU44">
        <v>7</v>
      </c>
      <c r="AW44">
        <v>12</v>
      </c>
      <c r="AX44">
        <v>3</v>
      </c>
      <c r="AY44">
        <v>360</v>
      </c>
      <c r="AZ44">
        <v>26</v>
      </c>
      <c r="BA44">
        <v>343</v>
      </c>
      <c r="BB44">
        <v>17</v>
      </c>
      <c r="BC44">
        <v>333</v>
      </c>
      <c r="BD44">
        <v>24</v>
      </c>
      <c r="BE44">
        <v>380</v>
      </c>
      <c r="BF44">
        <v>24</v>
      </c>
      <c r="BG44">
        <v>352</v>
      </c>
      <c r="BH44">
        <v>22</v>
      </c>
      <c r="BI44">
        <v>372</v>
      </c>
      <c r="BJ44">
        <v>25</v>
      </c>
      <c r="BK44">
        <v>335</v>
      </c>
      <c r="BL44">
        <v>17</v>
      </c>
      <c r="BM44">
        <v>350</v>
      </c>
      <c r="BN44">
        <v>23</v>
      </c>
    </row>
    <row r="45" spans="1:66">
      <c r="A45">
        <v>120537</v>
      </c>
      <c r="B45" t="s">
        <v>167</v>
      </c>
      <c r="C45">
        <v>18</v>
      </c>
      <c r="E45">
        <v>22</v>
      </c>
      <c r="G45">
        <v>18</v>
      </c>
      <c r="I45">
        <v>14</v>
      </c>
      <c r="K45">
        <v>6</v>
      </c>
      <c r="M45">
        <v>4</v>
      </c>
      <c r="O45">
        <v>6</v>
      </c>
      <c r="Q45">
        <v>7</v>
      </c>
      <c r="S45">
        <v>44</v>
      </c>
      <c r="U45">
        <v>55</v>
      </c>
      <c r="W45">
        <v>45</v>
      </c>
      <c r="Y45">
        <v>38</v>
      </c>
      <c r="AA45">
        <v>22</v>
      </c>
      <c r="AC45">
        <v>38</v>
      </c>
      <c r="AE45">
        <v>37</v>
      </c>
      <c r="AG45">
        <v>59</v>
      </c>
      <c r="AI45">
        <v>25</v>
      </c>
      <c r="AK45">
        <v>17</v>
      </c>
      <c r="AM45">
        <v>14</v>
      </c>
      <c r="AO45">
        <v>9</v>
      </c>
      <c r="AQ45">
        <v>8</v>
      </c>
      <c r="AS45">
        <v>33</v>
      </c>
      <c r="AU45">
        <v>23</v>
      </c>
      <c r="AW45">
        <v>46</v>
      </c>
      <c r="AY45">
        <v>194</v>
      </c>
      <c r="BA45">
        <v>202</v>
      </c>
      <c r="BC45">
        <v>195</v>
      </c>
      <c r="BE45">
        <v>177</v>
      </c>
      <c r="BG45">
        <v>98</v>
      </c>
      <c r="BI45">
        <v>135</v>
      </c>
      <c r="BK45">
        <v>145</v>
      </c>
      <c r="BM45">
        <v>185</v>
      </c>
    </row>
    <row r="46" spans="1:66">
      <c r="A46">
        <v>191676</v>
      </c>
      <c r="B46" t="s">
        <v>168</v>
      </c>
      <c r="M46">
        <v>5</v>
      </c>
      <c r="N46">
        <v>2</v>
      </c>
      <c r="O46">
        <v>5</v>
      </c>
      <c r="Q46">
        <v>5</v>
      </c>
      <c r="AC46">
        <v>15</v>
      </c>
      <c r="AD46">
        <v>3</v>
      </c>
      <c r="AE46">
        <v>16</v>
      </c>
      <c r="AF46">
        <v>1</v>
      </c>
      <c r="AG46">
        <v>11</v>
      </c>
      <c r="AH46">
        <v>2</v>
      </c>
      <c r="AS46">
        <v>5</v>
      </c>
      <c r="AU46">
        <v>4</v>
      </c>
      <c r="AV46">
        <v>1</v>
      </c>
      <c r="AW46">
        <v>5</v>
      </c>
      <c r="AX46">
        <v>2</v>
      </c>
      <c r="AY46">
        <v>335</v>
      </c>
      <c r="AZ46">
        <v>35</v>
      </c>
      <c r="BA46">
        <v>350</v>
      </c>
      <c r="BB46">
        <v>62</v>
      </c>
      <c r="BC46">
        <v>347</v>
      </c>
      <c r="BD46">
        <v>76</v>
      </c>
      <c r="BE46">
        <v>355</v>
      </c>
      <c r="BF46">
        <v>60</v>
      </c>
      <c r="BG46">
        <v>359</v>
      </c>
      <c r="BH46">
        <v>81</v>
      </c>
      <c r="BI46">
        <v>339</v>
      </c>
      <c r="BJ46">
        <v>64</v>
      </c>
      <c r="BK46">
        <v>347</v>
      </c>
      <c r="BL46">
        <v>66</v>
      </c>
      <c r="BM46">
        <v>309</v>
      </c>
      <c r="BN46">
        <v>60</v>
      </c>
    </row>
    <row r="47" spans="1:66">
      <c r="A47">
        <v>225399</v>
      </c>
      <c r="B47" t="s">
        <v>169</v>
      </c>
      <c r="U47">
        <v>1</v>
      </c>
      <c r="W47">
        <v>2</v>
      </c>
      <c r="Y47">
        <v>1</v>
      </c>
      <c r="AA47">
        <v>1</v>
      </c>
      <c r="AC47">
        <v>4</v>
      </c>
      <c r="AE47">
        <v>2</v>
      </c>
      <c r="AY47">
        <v>354</v>
      </c>
      <c r="AZ47">
        <v>297</v>
      </c>
      <c r="BA47">
        <v>334</v>
      </c>
      <c r="BB47">
        <v>300</v>
      </c>
      <c r="BC47">
        <v>289</v>
      </c>
      <c r="BD47">
        <v>247</v>
      </c>
      <c r="BE47">
        <v>333</v>
      </c>
      <c r="BF47">
        <v>271</v>
      </c>
      <c r="BG47">
        <v>294</v>
      </c>
      <c r="BH47">
        <v>213</v>
      </c>
      <c r="BI47">
        <v>373</v>
      </c>
      <c r="BJ47">
        <v>103</v>
      </c>
      <c r="BK47">
        <v>370</v>
      </c>
      <c r="BL47">
        <v>44</v>
      </c>
      <c r="BM47">
        <v>357</v>
      </c>
      <c r="BN47">
        <v>8</v>
      </c>
    </row>
    <row r="48" spans="1:66">
      <c r="A48">
        <v>225548</v>
      </c>
      <c r="B48" t="s">
        <v>170</v>
      </c>
      <c r="C48">
        <v>3</v>
      </c>
      <c r="E48">
        <v>8</v>
      </c>
      <c r="G48">
        <v>6</v>
      </c>
      <c r="I48">
        <v>8</v>
      </c>
      <c r="M48">
        <v>4</v>
      </c>
      <c r="O48">
        <v>5</v>
      </c>
      <c r="Q48">
        <v>4</v>
      </c>
      <c r="S48">
        <v>26</v>
      </c>
      <c r="U48">
        <v>33</v>
      </c>
      <c r="W48">
        <v>41</v>
      </c>
      <c r="X48">
        <v>1</v>
      </c>
      <c r="Y48">
        <v>43</v>
      </c>
      <c r="Z48">
        <v>3</v>
      </c>
      <c r="AA48">
        <v>19</v>
      </c>
      <c r="AB48">
        <v>2</v>
      </c>
      <c r="AC48">
        <v>31</v>
      </c>
      <c r="AE48">
        <v>23</v>
      </c>
      <c r="AF48">
        <v>1</v>
      </c>
      <c r="AG48">
        <v>25</v>
      </c>
      <c r="AI48">
        <v>15</v>
      </c>
      <c r="AK48">
        <v>11</v>
      </c>
      <c r="AM48">
        <v>18</v>
      </c>
      <c r="AO48">
        <v>16</v>
      </c>
      <c r="AP48">
        <v>2</v>
      </c>
      <c r="AQ48">
        <v>12</v>
      </c>
      <c r="AR48">
        <v>1</v>
      </c>
      <c r="AS48">
        <v>15</v>
      </c>
      <c r="AU48">
        <v>8</v>
      </c>
      <c r="AW48">
        <v>10</v>
      </c>
      <c r="AY48">
        <v>216</v>
      </c>
      <c r="AZ48">
        <v>13</v>
      </c>
      <c r="BA48">
        <v>232</v>
      </c>
      <c r="BB48">
        <v>18</v>
      </c>
      <c r="BC48">
        <v>238</v>
      </c>
      <c r="BD48">
        <v>13</v>
      </c>
      <c r="BE48">
        <v>201</v>
      </c>
      <c r="BF48">
        <v>18</v>
      </c>
      <c r="BG48">
        <v>234</v>
      </c>
      <c r="BH48">
        <v>20</v>
      </c>
      <c r="BI48">
        <v>217</v>
      </c>
      <c r="BJ48">
        <v>21</v>
      </c>
      <c r="BK48">
        <v>203</v>
      </c>
      <c r="BL48">
        <v>9</v>
      </c>
      <c r="BM48">
        <v>180</v>
      </c>
      <c r="BN48">
        <v>6</v>
      </c>
    </row>
    <row r="49" spans="1:66">
      <c r="A49">
        <v>150941</v>
      </c>
      <c r="B49" t="s">
        <v>171</v>
      </c>
      <c r="C49">
        <v>10</v>
      </c>
      <c r="E49">
        <v>2</v>
      </c>
      <c r="G49">
        <v>3</v>
      </c>
      <c r="I49">
        <v>4</v>
      </c>
      <c r="J49">
        <v>1</v>
      </c>
      <c r="K49">
        <v>3</v>
      </c>
      <c r="M49">
        <v>1</v>
      </c>
      <c r="O49">
        <v>7</v>
      </c>
      <c r="P49">
        <v>1</v>
      </c>
      <c r="Q49">
        <v>2</v>
      </c>
      <c r="S49">
        <v>33</v>
      </c>
      <c r="T49">
        <v>3</v>
      </c>
      <c r="U49">
        <v>19</v>
      </c>
      <c r="V49">
        <v>1</v>
      </c>
      <c r="W49">
        <v>19</v>
      </c>
      <c r="Y49">
        <v>26</v>
      </c>
      <c r="Z49">
        <v>3</v>
      </c>
      <c r="AA49">
        <v>30</v>
      </c>
      <c r="AB49">
        <v>6</v>
      </c>
      <c r="AC49">
        <v>16</v>
      </c>
      <c r="AD49">
        <v>2</v>
      </c>
      <c r="AE49">
        <v>32</v>
      </c>
      <c r="AF49">
        <v>7</v>
      </c>
      <c r="AG49">
        <v>24</v>
      </c>
      <c r="AH49">
        <v>6</v>
      </c>
      <c r="AY49">
        <v>199</v>
      </c>
      <c r="AZ49">
        <v>12</v>
      </c>
      <c r="BA49">
        <v>177</v>
      </c>
      <c r="BB49">
        <v>12</v>
      </c>
      <c r="BC49">
        <v>189</v>
      </c>
      <c r="BD49">
        <v>18</v>
      </c>
      <c r="BE49">
        <v>189</v>
      </c>
      <c r="BF49">
        <v>17</v>
      </c>
      <c r="BG49">
        <v>206</v>
      </c>
      <c r="BH49">
        <v>26</v>
      </c>
      <c r="BI49">
        <v>218</v>
      </c>
      <c r="BJ49">
        <v>30</v>
      </c>
      <c r="BK49">
        <v>251</v>
      </c>
      <c r="BL49">
        <v>27</v>
      </c>
      <c r="BM49">
        <v>241</v>
      </c>
      <c r="BN49">
        <v>46</v>
      </c>
    </row>
    <row r="50" spans="1:66">
      <c r="A50">
        <v>151801</v>
      </c>
      <c r="B50" t="s">
        <v>172</v>
      </c>
      <c r="G50">
        <v>5</v>
      </c>
      <c r="I50">
        <v>6</v>
      </c>
      <c r="K50">
        <v>20</v>
      </c>
      <c r="M50">
        <v>50</v>
      </c>
      <c r="N50">
        <v>14</v>
      </c>
      <c r="O50">
        <v>42</v>
      </c>
      <c r="P50">
        <v>9</v>
      </c>
      <c r="Q50">
        <v>46</v>
      </c>
      <c r="R50">
        <v>6</v>
      </c>
      <c r="S50">
        <v>40</v>
      </c>
      <c r="T50">
        <v>9</v>
      </c>
      <c r="U50">
        <v>59</v>
      </c>
      <c r="W50">
        <v>67</v>
      </c>
      <c r="Y50">
        <v>56</v>
      </c>
      <c r="AA50">
        <v>72</v>
      </c>
      <c r="AC50">
        <v>115</v>
      </c>
      <c r="AD50">
        <v>19</v>
      </c>
      <c r="AE50">
        <v>101</v>
      </c>
      <c r="AF50">
        <v>15</v>
      </c>
      <c r="AG50">
        <v>111</v>
      </c>
      <c r="AH50">
        <v>14</v>
      </c>
      <c r="AI50">
        <v>19</v>
      </c>
      <c r="AK50">
        <v>28</v>
      </c>
      <c r="AS50">
        <v>8</v>
      </c>
      <c r="AT50">
        <v>2</v>
      </c>
      <c r="AU50">
        <v>3</v>
      </c>
      <c r="AW50">
        <v>3</v>
      </c>
      <c r="AY50">
        <v>1252</v>
      </c>
      <c r="AZ50">
        <v>123</v>
      </c>
      <c r="BA50">
        <v>1476</v>
      </c>
      <c r="BC50">
        <v>1789</v>
      </c>
      <c r="BE50">
        <v>2328</v>
      </c>
      <c r="BG50">
        <v>2662</v>
      </c>
      <c r="BI50">
        <v>2702</v>
      </c>
      <c r="BJ50">
        <v>161</v>
      </c>
      <c r="BK50">
        <v>2781</v>
      </c>
      <c r="BL50">
        <v>141</v>
      </c>
      <c r="BM50">
        <v>2904</v>
      </c>
      <c r="BN50">
        <v>130</v>
      </c>
    </row>
    <row r="51" spans="1:66">
      <c r="A51">
        <v>107141</v>
      </c>
      <c r="B51" t="s">
        <v>173</v>
      </c>
      <c r="C51">
        <v>2</v>
      </c>
      <c r="E51">
        <v>1</v>
      </c>
      <c r="S51">
        <v>22</v>
      </c>
      <c r="U51">
        <v>35</v>
      </c>
      <c r="W51">
        <v>35</v>
      </c>
      <c r="Y51">
        <v>30</v>
      </c>
      <c r="AA51">
        <v>26</v>
      </c>
      <c r="AC51">
        <v>22</v>
      </c>
      <c r="AE51">
        <v>7</v>
      </c>
      <c r="AG51">
        <v>19</v>
      </c>
      <c r="AI51">
        <v>2</v>
      </c>
      <c r="AK51">
        <v>4</v>
      </c>
      <c r="AM51">
        <v>5</v>
      </c>
      <c r="AO51">
        <v>8</v>
      </c>
      <c r="AQ51">
        <v>6</v>
      </c>
      <c r="AS51">
        <v>8</v>
      </c>
      <c r="AU51">
        <v>2</v>
      </c>
      <c r="AW51">
        <v>6</v>
      </c>
      <c r="AY51">
        <v>384</v>
      </c>
      <c r="BA51">
        <v>442</v>
      </c>
      <c r="BC51">
        <v>523</v>
      </c>
      <c r="BE51">
        <v>487</v>
      </c>
      <c r="BG51">
        <v>484</v>
      </c>
      <c r="BI51">
        <v>453</v>
      </c>
      <c r="BK51">
        <v>466</v>
      </c>
      <c r="BM51">
        <v>456</v>
      </c>
    </row>
    <row r="52" spans="1:66">
      <c r="A52">
        <v>101541</v>
      </c>
      <c r="B52" t="s">
        <v>174</v>
      </c>
      <c r="C52">
        <v>4</v>
      </c>
      <c r="D52">
        <v>1</v>
      </c>
      <c r="F52">
        <v>1</v>
      </c>
      <c r="I52">
        <v>1</v>
      </c>
      <c r="S52">
        <v>4</v>
      </c>
      <c r="T52">
        <v>1</v>
      </c>
      <c r="V52">
        <v>1</v>
      </c>
      <c r="Y52">
        <v>1</v>
      </c>
      <c r="AY52">
        <v>50</v>
      </c>
      <c r="AZ52">
        <v>5</v>
      </c>
      <c r="BA52">
        <v>49</v>
      </c>
      <c r="BB52">
        <v>12</v>
      </c>
      <c r="BC52">
        <v>56</v>
      </c>
      <c r="BD52">
        <v>9</v>
      </c>
      <c r="BE52">
        <v>50</v>
      </c>
      <c r="BF52">
        <v>5</v>
      </c>
      <c r="BG52">
        <v>46</v>
      </c>
      <c r="BH52">
        <v>5</v>
      </c>
      <c r="BI52">
        <v>56</v>
      </c>
      <c r="BJ52">
        <v>9</v>
      </c>
      <c r="BK52">
        <v>38</v>
      </c>
      <c r="BL52">
        <v>7</v>
      </c>
      <c r="BM52">
        <v>45</v>
      </c>
      <c r="BN52">
        <v>10</v>
      </c>
    </row>
    <row r="53" spans="1:66">
      <c r="A53">
        <v>146339</v>
      </c>
      <c r="B53" t="s">
        <v>175</v>
      </c>
      <c r="C53">
        <v>1</v>
      </c>
      <c r="E53">
        <v>6</v>
      </c>
      <c r="G53">
        <v>5</v>
      </c>
      <c r="I53">
        <v>6</v>
      </c>
      <c r="K53">
        <v>3</v>
      </c>
      <c r="M53">
        <v>2</v>
      </c>
      <c r="O53">
        <v>2</v>
      </c>
      <c r="Q53">
        <v>3</v>
      </c>
      <c r="R53">
        <v>1</v>
      </c>
      <c r="S53">
        <v>19</v>
      </c>
      <c r="U53">
        <v>34</v>
      </c>
      <c r="W53">
        <v>23</v>
      </c>
      <c r="Y53">
        <v>20</v>
      </c>
      <c r="AA53">
        <v>11</v>
      </c>
      <c r="AC53">
        <v>8</v>
      </c>
      <c r="AD53">
        <v>2</v>
      </c>
      <c r="AE53">
        <v>22</v>
      </c>
      <c r="AF53">
        <v>1</v>
      </c>
      <c r="AG53">
        <v>17</v>
      </c>
      <c r="AH53">
        <v>2</v>
      </c>
      <c r="AS53">
        <v>1</v>
      </c>
      <c r="AT53">
        <v>2</v>
      </c>
      <c r="AU53">
        <v>2</v>
      </c>
      <c r="AW53">
        <v>1</v>
      </c>
      <c r="AY53">
        <v>329</v>
      </c>
      <c r="AZ53">
        <v>10</v>
      </c>
      <c r="BA53">
        <v>384</v>
      </c>
      <c r="BB53">
        <v>9</v>
      </c>
      <c r="BC53">
        <v>347</v>
      </c>
      <c r="BD53">
        <v>28</v>
      </c>
      <c r="BE53">
        <v>317</v>
      </c>
      <c r="BF53">
        <v>19</v>
      </c>
      <c r="BG53">
        <v>234</v>
      </c>
      <c r="BH53">
        <v>9</v>
      </c>
      <c r="BI53">
        <v>215</v>
      </c>
      <c r="BJ53">
        <v>12</v>
      </c>
      <c r="BK53">
        <v>262</v>
      </c>
      <c r="BL53">
        <v>14</v>
      </c>
      <c r="BM53">
        <v>238</v>
      </c>
      <c r="BN53">
        <v>12</v>
      </c>
    </row>
    <row r="54" spans="1:66">
      <c r="A54">
        <v>157100</v>
      </c>
      <c r="B54" t="s">
        <v>176</v>
      </c>
      <c r="C54">
        <v>4</v>
      </c>
      <c r="E54">
        <v>7</v>
      </c>
      <c r="F54">
        <v>84</v>
      </c>
      <c r="G54">
        <v>4</v>
      </c>
      <c r="H54">
        <v>95</v>
      </c>
      <c r="I54">
        <v>3</v>
      </c>
      <c r="J54">
        <v>102</v>
      </c>
      <c r="L54">
        <v>75</v>
      </c>
      <c r="M54">
        <v>2</v>
      </c>
      <c r="N54">
        <v>101</v>
      </c>
      <c r="O54">
        <v>1</v>
      </c>
      <c r="Q54">
        <v>2</v>
      </c>
      <c r="R54">
        <v>57</v>
      </c>
      <c r="S54">
        <v>32</v>
      </c>
      <c r="U54">
        <v>41</v>
      </c>
      <c r="V54">
        <v>84</v>
      </c>
      <c r="W54">
        <v>36</v>
      </c>
      <c r="X54">
        <v>95</v>
      </c>
      <c r="Y54">
        <v>28</v>
      </c>
      <c r="Z54">
        <v>102</v>
      </c>
      <c r="AA54">
        <v>11</v>
      </c>
      <c r="AB54">
        <v>75</v>
      </c>
      <c r="AC54">
        <v>17</v>
      </c>
      <c r="AD54">
        <v>101</v>
      </c>
      <c r="AE54">
        <v>9</v>
      </c>
      <c r="AG54">
        <v>7</v>
      </c>
      <c r="AH54">
        <v>61</v>
      </c>
      <c r="AI54">
        <v>21</v>
      </c>
      <c r="AK54">
        <v>31</v>
      </c>
      <c r="AM54">
        <v>10</v>
      </c>
      <c r="AO54">
        <v>5</v>
      </c>
      <c r="AQ54">
        <v>5</v>
      </c>
      <c r="AS54">
        <v>13</v>
      </c>
      <c r="AU54">
        <v>7</v>
      </c>
      <c r="AY54">
        <v>82</v>
      </c>
      <c r="BA54">
        <v>91</v>
      </c>
      <c r="BB54">
        <v>84</v>
      </c>
      <c r="BC54">
        <v>97</v>
      </c>
      <c r="BD54">
        <v>95</v>
      </c>
      <c r="BE54">
        <v>107</v>
      </c>
      <c r="BF54">
        <v>104</v>
      </c>
      <c r="BG54">
        <v>76</v>
      </c>
      <c r="BH54">
        <v>75</v>
      </c>
      <c r="BI54">
        <v>103</v>
      </c>
      <c r="BJ54">
        <v>101</v>
      </c>
      <c r="BK54">
        <v>72</v>
      </c>
      <c r="BM54">
        <v>80</v>
      </c>
      <c r="BN54">
        <v>61</v>
      </c>
    </row>
    <row r="55" spans="1:66">
      <c r="A55">
        <v>220516</v>
      </c>
      <c r="B55" t="s">
        <v>177</v>
      </c>
      <c r="G55">
        <v>2</v>
      </c>
      <c r="H55">
        <v>2</v>
      </c>
      <c r="I55">
        <v>3</v>
      </c>
      <c r="K55">
        <v>4</v>
      </c>
      <c r="L55">
        <v>1</v>
      </c>
      <c r="M55">
        <v>1</v>
      </c>
      <c r="N55">
        <v>1</v>
      </c>
      <c r="O55">
        <v>4</v>
      </c>
      <c r="Q55">
        <v>2</v>
      </c>
      <c r="R55">
        <v>2</v>
      </c>
      <c r="U55">
        <v>5</v>
      </c>
      <c r="W55">
        <v>11</v>
      </c>
      <c r="X55">
        <v>4</v>
      </c>
      <c r="Y55">
        <v>5</v>
      </c>
      <c r="Z55">
        <v>1</v>
      </c>
      <c r="AA55">
        <v>7</v>
      </c>
      <c r="AB55">
        <v>3</v>
      </c>
      <c r="AC55">
        <v>1</v>
      </c>
      <c r="AD55">
        <v>2</v>
      </c>
      <c r="AE55">
        <v>8</v>
      </c>
      <c r="AF55">
        <v>1</v>
      </c>
      <c r="AG55">
        <v>2</v>
      </c>
      <c r="AH55">
        <v>2</v>
      </c>
      <c r="AY55">
        <v>115</v>
      </c>
      <c r="AZ55">
        <v>8</v>
      </c>
      <c r="BA55">
        <v>152</v>
      </c>
      <c r="BB55">
        <v>10</v>
      </c>
      <c r="BC55">
        <v>167</v>
      </c>
      <c r="BD55">
        <v>10</v>
      </c>
      <c r="BE55">
        <v>368</v>
      </c>
      <c r="BF55">
        <v>19</v>
      </c>
      <c r="BG55">
        <v>455</v>
      </c>
      <c r="BH55">
        <v>15</v>
      </c>
      <c r="BI55">
        <v>601</v>
      </c>
      <c r="BJ55">
        <v>22</v>
      </c>
      <c r="BK55">
        <v>659</v>
      </c>
      <c r="BL55">
        <v>19</v>
      </c>
      <c r="BM55">
        <v>739</v>
      </c>
      <c r="BN55">
        <v>18</v>
      </c>
    </row>
    <row r="56" spans="1:66">
      <c r="A56">
        <v>220613</v>
      </c>
      <c r="B56" t="s">
        <v>178</v>
      </c>
      <c r="C56">
        <v>46</v>
      </c>
      <c r="D56">
        <v>1</v>
      </c>
      <c r="E56">
        <v>14</v>
      </c>
      <c r="F56">
        <v>1</v>
      </c>
      <c r="G56">
        <v>10</v>
      </c>
      <c r="I56">
        <v>4</v>
      </c>
      <c r="J56">
        <v>1</v>
      </c>
      <c r="K56">
        <v>19</v>
      </c>
      <c r="M56">
        <v>8</v>
      </c>
      <c r="O56">
        <v>13</v>
      </c>
      <c r="Q56">
        <v>19</v>
      </c>
      <c r="S56">
        <v>108</v>
      </c>
      <c r="T56">
        <v>3</v>
      </c>
      <c r="U56">
        <v>101</v>
      </c>
      <c r="V56">
        <v>2</v>
      </c>
      <c r="W56">
        <v>107</v>
      </c>
      <c r="X56">
        <v>1</v>
      </c>
      <c r="Y56">
        <v>83</v>
      </c>
      <c r="Z56">
        <v>2</v>
      </c>
      <c r="AA56">
        <v>89</v>
      </c>
      <c r="AB56">
        <v>3</v>
      </c>
      <c r="AC56">
        <v>102</v>
      </c>
      <c r="AD56">
        <v>3</v>
      </c>
      <c r="AE56">
        <v>140</v>
      </c>
      <c r="AF56">
        <v>1</v>
      </c>
      <c r="AG56">
        <v>129</v>
      </c>
      <c r="AH56">
        <v>4</v>
      </c>
      <c r="AK56">
        <v>45</v>
      </c>
      <c r="AL56">
        <v>1</v>
      </c>
      <c r="AM56">
        <v>27</v>
      </c>
      <c r="AO56">
        <v>10</v>
      </c>
      <c r="AQ56">
        <v>12</v>
      </c>
      <c r="AR56">
        <v>2</v>
      </c>
      <c r="AS56">
        <v>16</v>
      </c>
      <c r="AT56">
        <v>1</v>
      </c>
      <c r="AU56">
        <v>15</v>
      </c>
      <c r="AV56">
        <v>1</v>
      </c>
      <c r="AW56">
        <v>15</v>
      </c>
      <c r="AX56">
        <v>1</v>
      </c>
      <c r="AY56">
        <v>612</v>
      </c>
      <c r="AZ56">
        <v>36</v>
      </c>
      <c r="BA56">
        <v>642</v>
      </c>
      <c r="BB56">
        <v>35</v>
      </c>
      <c r="BC56">
        <v>616</v>
      </c>
      <c r="BD56">
        <v>28</v>
      </c>
      <c r="BE56">
        <v>577</v>
      </c>
      <c r="BF56">
        <v>23</v>
      </c>
      <c r="BG56">
        <v>635</v>
      </c>
      <c r="BH56">
        <v>35</v>
      </c>
      <c r="BI56">
        <v>717</v>
      </c>
      <c r="BJ56">
        <v>36</v>
      </c>
      <c r="BK56">
        <v>765</v>
      </c>
      <c r="BL56">
        <v>33</v>
      </c>
      <c r="BM56">
        <v>738</v>
      </c>
      <c r="BN56">
        <v>31</v>
      </c>
    </row>
    <row r="57" spans="1:66">
      <c r="A57">
        <v>226231</v>
      </c>
      <c r="B57" t="s">
        <v>179</v>
      </c>
      <c r="C57">
        <v>3</v>
      </c>
      <c r="E57">
        <v>1</v>
      </c>
      <c r="F57">
        <v>1</v>
      </c>
      <c r="G57">
        <v>2</v>
      </c>
      <c r="I57">
        <v>5</v>
      </c>
      <c r="K57">
        <v>2</v>
      </c>
      <c r="L57">
        <v>2</v>
      </c>
      <c r="M57">
        <v>3</v>
      </c>
      <c r="O57">
        <v>4</v>
      </c>
      <c r="P57">
        <v>1</v>
      </c>
      <c r="Q57">
        <v>1</v>
      </c>
      <c r="S57">
        <v>3</v>
      </c>
      <c r="U57">
        <v>1</v>
      </c>
      <c r="V57">
        <v>1</v>
      </c>
      <c r="W57">
        <v>3</v>
      </c>
      <c r="Y57">
        <v>12</v>
      </c>
      <c r="AA57">
        <v>16</v>
      </c>
      <c r="AB57">
        <v>3</v>
      </c>
      <c r="AC57">
        <v>12</v>
      </c>
      <c r="AE57">
        <v>10</v>
      </c>
      <c r="AF57">
        <v>1</v>
      </c>
      <c r="AG57">
        <v>8</v>
      </c>
      <c r="AH57">
        <v>2</v>
      </c>
      <c r="AY57">
        <v>719</v>
      </c>
      <c r="AZ57">
        <v>12</v>
      </c>
      <c r="BA57">
        <v>697</v>
      </c>
      <c r="BB57">
        <v>21</v>
      </c>
      <c r="BC57">
        <v>528</v>
      </c>
      <c r="BD57">
        <v>10</v>
      </c>
      <c r="BE57">
        <v>637</v>
      </c>
      <c r="BF57">
        <v>11</v>
      </c>
      <c r="BG57">
        <v>798</v>
      </c>
      <c r="BH57">
        <v>16</v>
      </c>
      <c r="BI57">
        <v>624</v>
      </c>
      <c r="BJ57">
        <v>11</v>
      </c>
      <c r="BK57">
        <v>557</v>
      </c>
      <c r="BL57">
        <v>7</v>
      </c>
      <c r="BM57">
        <v>570</v>
      </c>
      <c r="BN57">
        <v>2</v>
      </c>
    </row>
    <row r="58" spans="1:66">
      <c r="A58">
        <v>219976</v>
      </c>
      <c r="B58" t="s">
        <v>180</v>
      </c>
      <c r="C58">
        <v>20</v>
      </c>
      <c r="E58">
        <v>8</v>
      </c>
      <c r="F58">
        <v>1</v>
      </c>
      <c r="G58">
        <v>15</v>
      </c>
      <c r="I58">
        <v>10</v>
      </c>
      <c r="K58">
        <v>9</v>
      </c>
      <c r="M58">
        <v>11</v>
      </c>
      <c r="Q58">
        <v>12</v>
      </c>
      <c r="S58">
        <v>20</v>
      </c>
      <c r="U58">
        <v>20</v>
      </c>
      <c r="V58">
        <v>1</v>
      </c>
      <c r="W58">
        <v>21</v>
      </c>
      <c r="Y58">
        <v>22</v>
      </c>
      <c r="Z58">
        <v>1</v>
      </c>
      <c r="AA58">
        <v>18</v>
      </c>
      <c r="AB58">
        <v>2</v>
      </c>
      <c r="AC58">
        <v>19</v>
      </c>
      <c r="AE58">
        <v>6</v>
      </c>
      <c r="AG58">
        <v>21</v>
      </c>
      <c r="AH58">
        <v>2</v>
      </c>
      <c r="AY58">
        <v>389</v>
      </c>
      <c r="BA58">
        <v>412</v>
      </c>
      <c r="BB58">
        <v>56</v>
      </c>
      <c r="BC58">
        <v>482</v>
      </c>
      <c r="BD58">
        <v>51</v>
      </c>
      <c r="BE58">
        <v>443</v>
      </c>
      <c r="BF58">
        <v>47</v>
      </c>
      <c r="BG58">
        <v>462</v>
      </c>
      <c r="BH58">
        <v>25</v>
      </c>
      <c r="BI58">
        <v>564</v>
      </c>
      <c r="BJ58">
        <v>6</v>
      </c>
      <c r="BK58">
        <v>525</v>
      </c>
      <c r="BL58">
        <v>1</v>
      </c>
      <c r="BM58">
        <v>615</v>
      </c>
      <c r="BN58">
        <v>16</v>
      </c>
    </row>
    <row r="59" spans="1:66">
      <c r="A59">
        <v>159568</v>
      </c>
      <c r="B59" t="s">
        <v>181</v>
      </c>
      <c r="K59">
        <v>1</v>
      </c>
      <c r="O59">
        <v>2</v>
      </c>
      <c r="Q59">
        <v>5</v>
      </c>
      <c r="S59">
        <v>20</v>
      </c>
      <c r="U59">
        <v>13</v>
      </c>
      <c r="W59">
        <v>11</v>
      </c>
      <c r="Y59">
        <v>6</v>
      </c>
      <c r="AA59">
        <v>8</v>
      </c>
      <c r="AB59">
        <v>3</v>
      </c>
      <c r="AC59">
        <v>3</v>
      </c>
      <c r="AE59">
        <v>4</v>
      </c>
      <c r="AG59">
        <v>7</v>
      </c>
      <c r="AI59">
        <v>9</v>
      </c>
      <c r="AK59">
        <v>3</v>
      </c>
      <c r="AM59">
        <v>4</v>
      </c>
      <c r="AO59">
        <v>1</v>
      </c>
      <c r="AR59">
        <v>2</v>
      </c>
      <c r="AY59">
        <v>183</v>
      </c>
      <c r="AZ59">
        <v>16</v>
      </c>
      <c r="BA59">
        <v>198</v>
      </c>
      <c r="BB59">
        <v>10</v>
      </c>
      <c r="BC59">
        <v>153</v>
      </c>
      <c r="BD59">
        <v>17</v>
      </c>
      <c r="BE59">
        <v>128</v>
      </c>
      <c r="BF59">
        <v>6</v>
      </c>
      <c r="BG59">
        <v>160</v>
      </c>
      <c r="BH59">
        <v>13</v>
      </c>
      <c r="BI59">
        <v>166</v>
      </c>
      <c r="BJ59">
        <v>14</v>
      </c>
      <c r="BK59">
        <v>162</v>
      </c>
      <c r="BL59">
        <v>10</v>
      </c>
      <c r="BM59">
        <v>173</v>
      </c>
      <c r="BN59">
        <v>10</v>
      </c>
    </row>
    <row r="60" spans="1:66">
      <c r="A60">
        <v>203775</v>
      </c>
      <c r="B60" t="s">
        <v>182</v>
      </c>
      <c r="C60">
        <v>11</v>
      </c>
      <c r="E60">
        <v>15</v>
      </c>
      <c r="G60">
        <v>9</v>
      </c>
      <c r="H60">
        <v>3</v>
      </c>
      <c r="I60">
        <v>8</v>
      </c>
      <c r="J60">
        <v>1</v>
      </c>
      <c r="K60">
        <v>14</v>
      </c>
      <c r="M60">
        <v>8</v>
      </c>
      <c r="N60">
        <v>1</v>
      </c>
      <c r="O60">
        <v>16</v>
      </c>
      <c r="P60">
        <v>4</v>
      </c>
      <c r="Q60">
        <v>12</v>
      </c>
      <c r="S60">
        <v>18</v>
      </c>
      <c r="T60">
        <v>2</v>
      </c>
      <c r="U60">
        <v>28</v>
      </c>
      <c r="V60">
        <v>3</v>
      </c>
      <c r="W60">
        <v>28</v>
      </c>
      <c r="X60">
        <v>4</v>
      </c>
      <c r="Y60">
        <v>20</v>
      </c>
      <c r="Z60">
        <v>2</v>
      </c>
      <c r="AA60">
        <v>31</v>
      </c>
      <c r="AB60">
        <v>2</v>
      </c>
      <c r="AC60">
        <v>21</v>
      </c>
      <c r="AD60">
        <v>2</v>
      </c>
      <c r="AE60">
        <v>32</v>
      </c>
      <c r="AF60">
        <v>5</v>
      </c>
      <c r="AG60">
        <v>22</v>
      </c>
      <c r="AH60">
        <v>2</v>
      </c>
      <c r="AY60">
        <v>511</v>
      </c>
      <c r="AZ60">
        <v>20</v>
      </c>
      <c r="BA60">
        <v>532</v>
      </c>
      <c r="BB60">
        <v>27</v>
      </c>
      <c r="BC60">
        <v>477</v>
      </c>
      <c r="BD60">
        <v>21</v>
      </c>
      <c r="BE60">
        <v>541</v>
      </c>
      <c r="BF60">
        <v>33</v>
      </c>
      <c r="BG60">
        <v>470</v>
      </c>
      <c r="BH60">
        <v>39</v>
      </c>
      <c r="BI60">
        <v>436</v>
      </c>
      <c r="BJ60">
        <v>29</v>
      </c>
      <c r="BK60">
        <v>519</v>
      </c>
      <c r="BL60">
        <v>56</v>
      </c>
      <c r="BM60">
        <v>427</v>
      </c>
      <c r="BN60">
        <v>51</v>
      </c>
    </row>
    <row r="61" spans="1:66">
      <c r="A61">
        <v>213996</v>
      </c>
      <c r="B61" t="s">
        <v>183</v>
      </c>
      <c r="C61">
        <v>2</v>
      </c>
      <c r="D61">
        <v>2</v>
      </c>
      <c r="E61">
        <v>6</v>
      </c>
      <c r="G61">
        <v>1</v>
      </c>
      <c r="I61">
        <v>11</v>
      </c>
      <c r="K61">
        <v>5</v>
      </c>
      <c r="M61">
        <v>8</v>
      </c>
      <c r="O61">
        <v>4</v>
      </c>
      <c r="P61">
        <v>2</v>
      </c>
      <c r="Q61">
        <v>6</v>
      </c>
      <c r="R61">
        <v>1</v>
      </c>
      <c r="S61">
        <v>25</v>
      </c>
      <c r="T61">
        <v>2</v>
      </c>
      <c r="U61">
        <v>28</v>
      </c>
      <c r="V61">
        <v>1</v>
      </c>
      <c r="W61">
        <v>20</v>
      </c>
      <c r="X61">
        <v>1</v>
      </c>
      <c r="Y61">
        <v>28</v>
      </c>
      <c r="AA61">
        <v>31</v>
      </c>
      <c r="AC61">
        <v>31</v>
      </c>
      <c r="AE61">
        <v>22</v>
      </c>
      <c r="AF61">
        <v>2</v>
      </c>
      <c r="AG61">
        <v>25</v>
      </c>
      <c r="AH61">
        <v>1</v>
      </c>
      <c r="AY61">
        <v>606</v>
      </c>
      <c r="AZ61">
        <v>18</v>
      </c>
      <c r="BA61">
        <v>680</v>
      </c>
      <c r="BB61">
        <v>18</v>
      </c>
      <c r="BC61">
        <v>682</v>
      </c>
      <c r="BD61">
        <v>18</v>
      </c>
      <c r="BE61">
        <v>617</v>
      </c>
      <c r="BF61">
        <v>10</v>
      </c>
      <c r="BG61">
        <v>636</v>
      </c>
      <c r="BH61">
        <v>13</v>
      </c>
      <c r="BI61">
        <v>635</v>
      </c>
      <c r="BJ61">
        <v>18</v>
      </c>
      <c r="BK61">
        <v>629</v>
      </c>
      <c r="BL61">
        <v>13</v>
      </c>
      <c r="BM61">
        <v>652</v>
      </c>
      <c r="BN61">
        <v>23</v>
      </c>
    </row>
    <row r="62" spans="1:66">
      <c r="A62">
        <v>155520</v>
      </c>
      <c r="B62" t="s">
        <v>184</v>
      </c>
      <c r="G62">
        <v>2</v>
      </c>
      <c r="K62">
        <v>1</v>
      </c>
      <c r="M62">
        <v>1</v>
      </c>
      <c r="O62">
        <v>3</v>
      </c>
      <c r="Q62">
        <v>2</v>
      </c>
      <c r="S62">
        <v>10</v>
      </c>
      <c r="U62">
        <v>7</v>
      </c>
      <c r="W62">
        <v>10</v>
      </c>
      <c r="X62">
        <v>1</v>
      </c>
      <c r="Y62">
        <v>9</v>
      </c>
      <c r="AA62">
        <v>9</v>
      </c>
      <c r="AC62">
        <v>10</v>
      </c>
      <c r="AE62">
        <v>16</v>
      </c>
      <c r="AG62">
        <v>10</v>
      </c>
      <c r="AY62">
        <v>394</v>
      </c>
      <c r="BA62">
        <v>373</v>
      </c>
      <c r="BB62">
        <v>2</v>
      </c>
      <c r="BC62">
        <v>285</v>
      </c>
      <c r="BD62">
        <v>15</v>
      </c>
      <c r="BE62">
        <v>346</v>
      </c>
      <c r="BG62">
        <v>420</v>
      </c>
      <c r="BI62">
        <v>402</v>
      </c>
      <c r="BK62">
        <v>466</v>
      </c>
      <c r="BM62">
        <v>501</v>
      </c>
    </row>
    <row r="63" spans="1:66">
      <c r="A63">
        <v>221014</v>
      </c>
      <c r="B63" t="s">
        <v>185</v>
      </c>
      <c r="C63">
        <v>14</v>
      </c>
      <c r="E63">
        <v>9</v>
      </c>
      <c r="G63">
        <v>14</v>
      </c>
      <c r="I63">
        <v>9</v>
      </c>
      <c r="K63">
        <v>6</v>
      </c>
      <c r="M63">
        <v>7</v>
      </c>
      <c r="O63">
        <v>19</v>
      </c>
      <c r="Q63">
        <v>12</v>
      </c>
      <c r="S63">
        <v>14</v>
      </c>
      <c r="U63">
        <v>9</v>
      </c>
      <c r="W63">
        <v>14</v>
      </c>
      <c r="Y63">
        <v>9</v>
      </c>
      <c r="AA63">
        <v>7</v>
      </c>
      <c r="AC63">
        <v>7</v>
      </c>
      <c r="AE63">
        <v>20</v>
      </c>
      <c r="AG63">
        <v>14</v>
      </c>
      <c r="AY63">
        <v>213</v>
      </c>
      <c r="AZ63">
        <v>21</v>
      </c>
      <c r="BA63">
        <v>179</v>
      </c>
      <c r="BB63">
        <v>14</v>
      </c>
      <c r="BC63">
        <v>168</v>
      </c>
      <c r="BD63">
        <v>14</v>
      </c>
      <c r="BE63">
        <v>170</v>
      </c>
      <c r="BF63">
        <v>13</v>
      </c>
      <c r="BG63">
        <v>179</v>
      </c>
      <c r="BH63">
        <v>13</v>
      </c>
      <c r="BI63">
        <v>216</v>
      </c>
      <c r="BJ63">
        <v>16</v>
      </c>
      <c r="BK63">
        <v>228</v>
      </c>
      <c r="BL63">
        <v>16</v>
      </c>
      <c r="BM63">
        <v>218</v>
      </c>
      <c r="BN63">
        <v>11</v>
      </c>
    </row>
    <row r="64" spans="1:66">
      <c r="A64">
        <v>176053</v>
      </c>
      <c r="B64" t="s">
        <v>186</v>
      </c>
      <c r="S64">
        <v>2</v>
      </c>
      <c r="U64">
        <v>1</v>
      </c>
      <c r="W64">
        <v>2</v>
      </c>
      <c r="Y64">
        <v>1</v>
      </c>
      <c r="AE64">
        <v>1</v>
      </c>
      <c r="AY64">
        <v>577</v>
      </c>
      <c r="BA64">
        <v>498</v>
      </c>
      <c r="BC64">
        <v>509</v>
      </c>
      <c r="BE64">
        <v>537</v>
      </c>
      <c r="BG64">
        <v>619</v>
      </c>
      <c r="BH64">
        <v>2</v>
      </c>
      <c r="BI64">
        <v>650</v>
      </c>
      <c r="BK64">
        <v>662</v>
      </c>
      <c r="BM64">
        <v>614</v>
      </c>
    </row>
    <row r="65" spans="1:66">
      <c r="A65">
        <v>178244</v>
      </c>
      <c r="B65" t="s">
        <v>187</v>
      </c>
      <c r="S65">
        <v>5</v>
      </c>
      <c r="U65">
        <v>4</v>
      </c>
      <c r="V65">
        <v>1</v>
      </c>
      <c r="W65">
        <v>20</v>
      </c>
      <c r="X65">
        <v>4</v>
      </c>
      <c r="Y65">
        <v>20</v>
      </c>
      <c r="Z65">
        <v>1</v>
      </c>
      <c r="AA65">
        <v>8</v>
      </c>
      <c r="AB65">
        <v>1</v>
      </c>
      <c r="AC65">
        <v>3</v>
      </c>
      <c r="AE65">
        <v>11</v>
      </c>
      <c r="AG65">
        <v>15</v>
      </c>
      <c r="AM65">
        <v>10</v>
      </c>
      <c r="AO65">
        <v>14</v>
      </c>
      <c r="AQ65">
        <v>4</v>
      </c>
      <c r="AY65">
        <v>220</v>
      </c>
      <c r="AZ65">
        <v>23</v>
      </c>
      <c r="BA65">
        <v>201</v>
      </c>
      <c r="BB65">
        <v>29</v>
      </c>
      <c r="BC65">
        <v>287</v>
      </c>
      <c r="BD65">
        <v>45</v>
      </c>
      <c r="BE65">
        <v>294</v>
      </c>
      <c r="BF65">
        <v>42</v>
      </c>
      <c r="BG65">
        <v>345</v>
      </c>
      <c r="BH65">
        <v>20</v>
      </c>
      <c r="BI65">
        <v>374</v>
      </c>
      <c r="BJ65">
        <v>29</v>
      </c>
      <c r="BK65">
        <v>393</v>
      </c>
      <c r="BL65">
        <v>34</v>
      </c>
      <c r="BM65">
        <v>384</v>
      </c>
      <c r="BN65">
        <v>36</v>
      </c>
    </row>
    <row r="66" spans="1:66">
      <c r="A66">
        <v>199032</v>
      </c>
      <c r="B66" t="s">
        <v>188</v>
      </c>
      <c r="Q66">
        <v>10</v>
      </c>
      <c r="Y66">
        <v>3</v>
      </c>
      <c r="AA66">
        <v>2</v>
      </c>
      <c r="AE66">
        <v>4</v>
      </c>
      <c r="AG66">
        <v>11</v>
      </c>
      <c r="AH66">
        <v>2</v>
      </c>
      <c r="AY66">
        <v>208</v>
      </c>
      <c r="BA66">
        <v>211</v>
      </c>
      <c r="BC66">
        <v>173</v>
      </c>
      <c r="BE66">
        <v>157</v>
      </c>
      <c r="BG66">
        <v>187</v>
      </c>
      <c r="BI66">
        <v>162</v>
      </c>
      <c r="BJ66">
        <v>5</v>
      </c>
      <c r="BK66">
        <v>148</v>
      </c>
      <c r="BL66">
        <v>5</v>
      </c>
      <c r="BM66">
        <v>162</v>
      </c>
      <c r="BN66">
        <v>6</v>
      </c>
    </row>
    <row r="67" spans="1:66">
      <c r="A67">
        <v>204194</v>
      </c>
      <c r="B67" t="s">
        <v>189</v>
      </c>
      <c r="K67">
        <v>1</v>
      </c>
      <c r="O67">
        <v>2</v>
      </c>
      <c r="Q67">
        <v>2</v>
      </c>
      <c r="S67">
        <v>12</v>
      </c>
      <c r="U67">
        <v>10</v>
      </c>
      <c r="W67">
        <v>10</v>
      </c>
      <c r="X67">
        <v>1</v>
      </c>
      <c r="Y67">
        <v>23</v>
      </c>
      <c r="Z67">
        <v>1</v>
      </c>
      <c r="AA67">
        <v>22</v>
      </c>
      <c r="AB67">
        <v>1</v>
      </c>
      <c r="AC67">
        <v>17</v>
      </c>
      <c r="AE67">
        <v>14</v>
      </c>
      <c r="AG67">
        <v>20</v>
      </c>
      <c r="AY67">
        <v>466</v>
      </c>
      <c r="AZ67">
        <v>26</v>
      </c>
      <c r="BA67">
        <v>465</v>
      </c>
      <c r="BB67">
        <v>24</v>
      </c>
      <c r="BC67">
        <v>512</v>
      </c>
      <c r="BD67">
        <v>21</v>
      </c>
      <c r="BE67">
        <v>545</v>
      </c>
      <c r="BF67">
        <v>30</v>
      </c>
      <c r="BG67">
        <v>509</v>
      </c>
      <c r="BH67">
        <v>40</v>
      </c>
      <c r="BI67">
        <v>673</v>
      </c>
      <c r="BJ67">
        <v>42</v>
      </c>
      <c r="BK67">
        <v>402</v>
      </c>
      <c r="BL67">
        <v>46</v>
      </c>
      <c r="BM67">
        <v>496</v>
      </c>
      <c r="BN67">
        <v>32</v>
      </c>
    </row>
    <row r="68" spans="1:66">
      <c r="A68">
        <v>218441</v>
      </c>
      <c r="B68" t="s">
        <v>190</v>
      </c>
      <c r="I68">
        <v>22</v>
      </c>
      <c r="K68">
        <v>26</v>
      </c>
      <c r="M68">
        <v>27</v>
      </c>
      <c r="O68">
        <v>25</v>
      </c>
      <c r="Q68">
        <v>26</v>
      </c>
      <c r="S68">
        <v>4</v>
      </c>
      <c r="U68">
        <v>5</v>
      </c>
      <c r="W68">
        <v>25</v>
      </c>
      <c r="Y68">
        <v>41</v>
      </c>
      <c r="AA68">
        <v>46</v>
      </c>
      <c r="AB68">
        <v>1</v>
      </c>
      <c r="AC68">
        <v>59</v>
      </c>
      <c r="AE68">
        <v>53</v>
      </c>
      <c r="AG68">
        <v>47</v>
      </c>
      <c r="AY68">
        <v>185</v>
      </c>
      <c r="BA68">
        <v>234</v>
      </c>
      <c r="BC68">
        <v>276</v>
      </c>
      <c r="BD68">
        <v>1</v>
      </c>
      <c r="BE68">
        <v>319</v>
      </c>
      <c r="BF68">
        <v>1</v>
      </c>
      <c r="BG68">
        <v>345</v>
      </c>
      <c r="BH68">
        <v>2</v>
      </c>
      <c r="BI68">
        <v>389</v>
      </c>
      <c r="BK68">
        <v>388</v>
      </c>
      <c r="BL68">
        <v>1</v>
      </c>
      <c r="BM68">
        <v>404</v>
      </c>
    </row>
    <row r="69" spans="1:66">
      <c r="A69">
        <v>147679</v>
      </c>
      <c r="B69" t="s">
        <v>191</v>
      </c>
      <c r="C69">
        <v>17</v>
      </c>
      <c r="D69">
        <v>1</v>
      </c>
      <c r="E69">
        <v>16</v>
      </c>
      <c r="G69">
        <v>18</v>
      </c>
      <c r="I69">
        <v>29</v>
      </c>
      <c r="K69">
        <v>17</v>
      </c>
      <c r="L69">
        <v>1</v>
      </c>
      <c r="M69">
        <v>19</v>
      </c>
      <c r="O69">
        <v>11</v>
      </c>
      <c r="Q69">
        <v>9</v>
      </c>
      <c r="S69">
        <v>22</v>
      </c>
      <c r="T69">
        <v>5</v>
      </c>
      <c r="U69">
        <v>21</v>
      </c>
      <c r="V69">
        <v>4</v>
      </c>
      <c r="W69">
        <v>28</v>
      </c>
      <c r="X69">
        <v>4</v>
      </c>
      <c r="Y69">
        <v>36</v>
      </c>
      <c r="Z69">
        <v>4</v>
      </c>
      <c r="AA69">
        <v>22</v>
      </c>
      <c r="AB69">
        <v>5</v>
      </c>
      <c r="AC69">
        <v>27</v>
      </c>
      <c r="AD69">
        <v>2</v>
      </c>
      <c r="AE69">
        <v>14</v>
      </c>
      <c r="AF69">
        <v>2</v>
      </c>
      <c r="AG69">
        <v>13</v>
      </c>
      <c r="AH69">
        <v>1</v>
      </c>
      <c r="AY69">
        <v>327</v>
      </c>
      <c r="AZ69">
        <v>23</v>
      </c>
      <c r="BA69">
        <v>371</v>
      </c>
      <c r="BB69">
        <v>29</v>
      </c>
      <c r="BC69">
        <v>373</v>
      </c>
      <c r="BD69">
        <v>31</v>
      </c>
      <c r="BE69">
        <v>371</v>
      </c>
      <c r="BF69">
        <v>29</v>
      </c>
      <c r="BG69">
        <v>451</v>
      </c>
      <c r="BH69">
        <v>38</v>
      </c>
      <c r="BI69">
        <v>451</v>
      </c>
      <c r="BJ69">
        <v>28</v>
      </c>
      <c r="BK69">
        <v>485</v>
      </c>
      <c r="BL69">
        <v>31</v>
      </c>
      <c r="BM69">
        <v>495</v>
      </c>
      <c r="BN69">
        <v>18</v>
      </c>
    </row>
    <row r="70" spans="1:66">
      <c r="A70">
        <v>209409</v>
      </c>
      <c r="B70" t="s">
        <v>192</v>
      </c>
      <c r="C70">
        <v>2</v>
      </c>
      <c r="E70">
        <v>6</v>
      </c>
      <c r="I70">
        <v>3</v>
      </c>
      <c r="M70">
        <v>2</v>
      </c>
      <c r="O70">
        <v>2</v>
      </c>
      <c r="Q70">
        <v>1</v>
      </c>
      <c r="S70">
        <v>5</v>
      </c>
      <c r="U70">
        <v>6</v>
      </c>
      <c r="W70">
        <v>8</v>
      </c>
      <c r="Y70">
        <v>13</v>
      </c>
      <c r="AA70">
        <v>5</v>
      </c>
      <c r="AC70">
        <v>6</v>
      </c>
      <c r="AE70">
        <v>6</v>
      </c>
      <c r="AG70">
        <v>3</v>
      </c>
      <c r="AM70">
        <v>6</v>
      </c>
      <c r="AY70">
        <v>108</v>
      </c>
      <c r="BA70">
        <v>106</v>
      </c>
      <c r="BC70">
        <v>94</v>
      </c>
      <c r="BE70">
        <v>118</v>
      </c>
      <c r="BG70">
        <v>139</v>
      </c>
      <c r="BI70">
        <v>126</v>
      </c>
      <c r="BK70">
        <v>137</v>
      </c>
      <c r="BM70">
        <v>106</v>
      </c>
    </row>
    <row r="71" spans="1:66">
      <c r="A71">
        <v>142461</v>
      </c>
      <c r="B71" t="s">
        <v>193</v>
      </c>
      <c r="N71">
        <v>1</v>
      </c>
      <c r="S71">
        <v>5</v>
      </c>
      <c r="T71">
        <v>1</v>
      </c>
      <c r="U71">
        <v>1</v>
      </c>
      <c r="W71">
        <v>4</v>
      </c>
      <c r="AA71">
        <v>4</v>
      </c>
      <c r="AC71">
        <v>2</v>
      </c>
      <c r="AD71">
        <v>2</v>
      </c>
      <c r="AE71">
        <v>3</v>
      </c>
      <c r="AG71">
        <v>2</v>
      </c>
      <c r="AY71">
        <v>270</v>
      </c>
      <c r="AZ71">
        <v>16</v>
      </c>
      <c r="BA71">
        <v>258</v>
      </c>
      <c r="BB71">
        <v>4</v>
      </c>
      <c r="BC71">
        <v>231</v>
      </c>
      <c r="BD71">
        <v>12</v>
      </c>
      <c r="BE71">
        <v>251</v>
      </c>
      <c r="BF71">
        <v>7</v>
      </c>
      <c r="BG71">
        <v>309</v>
      </c>
      <c r="BH71">
        <v>22</v>
      </c>
      <c r="BI71">
        <v>276</v>
      </c>
      <c r="BJ71">
        <v>23</v>
      </c>
      <c r="BK71">
        <v>300</v>
      </c>
      <c r="BL71">
        <v>23</v>
      </c>
      <c r="BM71">
        <v>256</v>
      </c>
      <c r="BN71">
        <v>12</v>
      </c>
    </row>
    <row r="72" spans="1:66">
      <c r="A72">
        <v>236133</v>
      </c>
      <c r="B72" t="s">
        <v>194</v>
      </c>
      <c r="C72">
        <v>13</v>
      </c>
      <c r="D72">
        <v>1</v>
      </c>
      <c r="E72">
        <v>8</v>
      </c>
      <c r="F72">
        <v>4</v>
      </c>
      <c r="G72">
        <v>11</v>
      </c>
      <c r="H72">
        <v>5</v>
      </c>
      <c r="I72">
        <v>9</v>
      </c>
      <c r="J72">
        <v>10</v>
      </c>
      <c r="K72">
        <v>8</v>
      </c>
      <c r="L72">
        <v>13</v>
      </c>
      <c r="M72">
        <v>6</v>
      </c>
      <c r="N72">
        <v>20</v>
      </c>
      <c r="O72">
        <v>7</v>
      </c>
      <c r="P72">
        <v>12</v>
      </c>
      <c r="Q72">
        <v>1</v>
      </c>
      <c r="R72">
        <v>9</v>
      </c>
      <c r="S72">
        <v>41</v>
      </c>
      <c r="T72">
        <v>1</v>
      </c>
      <c r="U72">
        <v>38</v>
      </c>
      <c r="V72">
        <v>4</v>
      </c>
      <c r="W72">
        <v>48</v>
      </c>
      <c r="X72">
        <v>5</v>
      </c>
      <c r="Y72">
        <v>58</v>
      </c>
      <c r="Z72">
        <v>10</v>
      </c>
      <c r="AA72">
        <v>53</v>
      </c>
      <c r="AB72">
        <v>13</v>
      </c>
      <c r="AC72">
        <v>55</v>
      </c>
      <c r="AD72">
        <v>20</v>
      </c>
      <c r="AE72">
        <v>57</v>
      </c>
      <c r="AF72">
        <v>12</v>
      </c>
      <c r="AG72">
        <v>40</v>
      </c>
      <c r="AH72">
        <v>9</v>
      </c>
      <c r="AO72">
        <v>35</v>
      </c>
      <c r="AQ72">
        <v>26</v>
      </c>
      <c r="AS72">
        <v>33</v>
      </c>
      <c r="AU72">
        <v>36</v>
      </c>
      <c r="AW72">
        <v>33</v>
      </c>
      <c r="AY72">
        <v>227</v>
      </c>
      <c r="AZ72">
        <v>1</v>
      </c>
      <c r="BA72">
        <v>253</v>
      </c>
      <c r="BB72">
        <v>4</v>
      </c>
      <c r="BC72">
        <v>237</v>
      </c>
      <c r="BD72">
        <v>5</v>
      </c>
      <c r="BE72">
        <v>250</v>
      </c>
      <c r="BF72">
        <v>10</v>
      </c>
      <c r="BG72">
        <v>206</v>
      </c>
      <c r="BH72">
        <v>13</v>
      </c>
      <c r="BI72">
        <v>222</v>
      </c>
      <c r="BJ72">
        <v>20</v>
      </c>
      <c r="BK72">
        <v>294</v>
      </c>
      <c r="BL72">
        <v>12</v>
      </c>
      <c r="BM72">
        <v>270</v>
      </c>
      <c r="BN72">
        <v>12</v>
      </c>
    </row>
    <row r="73" spans="1:66">
      <c r="A73">
        <v>154101</v>
      </c>
      <c r="B73" t="s">
        <v>195</v>
      </c>
      <c r="S73">
        <v>9</v>
      </c>
      <c r="U73">
        <v>6</v>
      </c>
      <c r="W73">
        <v>7</v>
      </c>
      <c r="X73">
        <v>2</v>
      </c>
      <c r="Y73">
        <v>6</v>
      </c>
      <c r="Z73">
        <v>1</v>
      </c>
      <c r="AA73">
        <v>7</v>
      </c>
      <c r="AB73">
        <v>1</v>
      </c>
      <c r="AC73">
        <v>8</v>
      </c>
      <c r="AE73">
        <v>9</v>
      </c>
      <c r="AG73">
        <v>11</v>
      </c>
      <c r="AH73">
        <v>1</v>
      </c>
      <c r="AY73">
        <v>252</v>
      </c>
      <c r="AZ73">
        <v>36</v>
      </c>
      <c r="BA73">
        <v>258</v>
      </c>
      <c r="BB73">
        <v>54</v>
      </c>
      <c r="BC73">
        <v>232</v>
      </c>
      <c r="BD73">
        <v>20</v>
      </c>
      <c r="BE73">
        <v>271</v>
      </c>
      <c r="BF73">
        <v>47</v>
      </c>
      <c r="BG73">
        <v>265</v>
      </c>
      <c r="BH73">
        <v>39</v>
      </c>
      <c r="BI73">
        <v>222</v>
      </c>
      <c r="BJ73">
        <v>30</v>
      </c>
      <c r="BK73">
        <v>253</v>
      </c>
      <c r="BL73">
        <v>49</v>
      </c>
      <c r="BM73">
        <v>268</v>
      </c>
      <c r="BN73">
        <v>37</v>
      </c>
    </row>
    <row r="74" spans="1:66">
      <c r="A74">
        <v>194161</v>
      </c>
      <c r="B74" t="s">
        <v>196</v>
      </c>
      <c r="K74">
        <v>14</v>
      </c>
      <c r="M74">
        <v>16</v>
      </c>
      <c r="O74">
        <v>20</v>
      </c>
      <c r="P74">
        <v>1</v>
      </c>
      <c r="Q74">
        <v>16</v>
      </c>
      <c r="S74">
        <v>23</v>
      </c>
      <c r="U74">
        <v>24</v>
      </c>
      <c r="W74">
        <v>31</v>
      </c>
      <c r="Y74">
        <v>20</v>
      </c>
      <c r="AA74">
        <v>47</v>
      </c>
      <c r="AC74">
        <v>64</v>
      </c>
      <c r="AE74">
        <v>65</v>
      </c>
      <c r="AF74">
        <v>1</v>
      </c>
      <c r="AG74">
        <v>48</v>
      </c>
      <c r="AI74">
        <v>7</v>
      </c>
      <c r="AK74">
        <v>8</v>
      </c>
      <c r="AM74">
        <v>24</v>
      </c>
      <c r="AO74">
        <v>12</v>
      </c>
      <c r="AQ74">
        <v>7</v>
      </c>
      <c r="AS74">
        <v>22</v>
      </c>
      <c r="AU74">
        <v>17</v>
      </c>
      <c r="AW74">
        <v>7</v>
      </c>
      <c r="AY74">
        <v>371</v>
      </c>
      <c r="AZ74">
        <v>1</v>
      </c>
      <c r="BA74">
        <v>480</v>
      </c>
      <c r="BB74">
        <v>1</v>
      </c>
      <c r="BC74">
        <v>473</v>
      </c>
      <c r="BE74">
        <v>516</v>
      </c>
      <c r="BG74">
        <v>485</v>
      </c>
      <c r="BI74">
        <v>429</v>
      </c>
      <c r="BJ74">
        <v>1</v>
      </c>
      <c r="BK74">
        <v>403</v>
      </c>
      <c r="BL74">
        <v>2</v>
      </c>
      <c r="BM74">
        <v>418</v>
      </c>
      <c r="BN74">
        <v>3</v>
      </c>
    </row>
    <row r="75" spans="1:66">
      <c r="A75">
        <v>207403</v>
      </c>
      <c r="B75" t="s">
        <v>197</v>
      </c>
      <c r="C75">
        <v>23</v>
      </c>
      <c r="E75">
        <v>25</v>
      </c>
      <c r="G75">
        <v>26</v>
      </c>
      <c r="I75">
        <v>16</v>
      </c>
      <c r="K75">
        <v>17</v>
      </c>
      <c r="M75">
        <v>20</v>
      </c>
      <c r="O75">
        <v>9</v>
      </c>
      <c r="Q75">
        <v>10</v>
      </c>
      <c r="S75">
        <v>63</v>
      </c>
      <c r="U75">
        <v>76</v>
      </c>
      <c r="W75">
        <v>51</v>
      </c>
      <c r="Y75">
        <v>32</v>
      </c>
      <c r="AA75">
        <v>24</v>
      </c>
      <c r="AC75">
        <v>48</v>
      </c>
      <c r="AE75">
        <v>30</v>
      </c>
      <c r="AG75">
        <v>35</v>
      </c>
      <c r="AI75">
        <v>7</v>
      </c>
      <c r="AY75">
        <v>312</v>
      </c>
      <c r="BA75">
        <v>335</v>
      </c>
      <c r="BC75">
        <v>328</v>
      </c>
      <c r="BE75">
        <v>257</v>
      </c>
      <c r="BG75">
        <v>304</v>
      </c>
      <c r="BI75">
        <v>286</v>
      </c>
      <c r="BK75">
        <v>302</v>
      </c>
      <c r="BM75">
        <v>329</v>
      </c>
    </row>
    <row r="76" spans="1:66">
      <c r="A76">
        <v>207324</v>
      </c>
      <c r="B76" t="s">
        <v>198</v>
      </c>
      <c r="C76">
        <v>5</v>
      </c>
      <c r="E76">
        <v>10</v>
      </c>
      <c r="G76">
        <v>8</v>
      </c>
      <c r="I76">
        <v>11</v>
      </c>
      <c r="K76">
        <v>12</v>
      </c>
      <c r="M76">
        <v>6</v>
      </c>
      <c r="O76">
        <v>7</v>
      </c>
      <c r="Q76">
        <v>12</v>
      </c>
      <c r="S76">
        <v>9</v>
      </c>
      <c r="U76">
        <v>12</v>
      </c>
      <c r="W76">
        <v>11</v>
      </c>
      <c r="Y76">
        <v>11</v>
      </c>
      <c r="AA76">
        <v>15</v>
      </c>
      <c r="AC76">
        <v>12</v>
      </c>
      <c r="AE76">
        <v>13</v>
      </c>
      <c r="AG76">
        <v>12</v>
      </c>
      <c r="AY76">
        <v>243</v>
      </c>
      <c r="BA76">
        <v>268</v>
      </c>
      <c r="BC76">
        <v>230</v>
      </c>
      <c r="BE76">
        <v>267</v>
      </c>
      <c r="BG76">
        <v>322</v>
      </c>
      <c r="BI76">
        <v>299</v>
      </c>
      <c r="BK76">
        <v>344</v>
      </c>
      <c r="BM76">
        <v>373</v>
      </c>
    </row>
    <row r="77" spans="1:66">
      <c r="A77">
        <v>206835</v>
      </c>
      <c r="B77" t="s">
        <v>199</v>
      </c>
      <c r="C77">
        <v>3</v>
      </c>
      <c r="G77">
        <v>7</v>
      </c>
      <c r="I77">
        <v>3</v>
      </c>
      <c r="K77">
        <v>2</v>
      </c>
      <c r="O77">
        <v>2</v>
      </c>
      <c r="Q77">
        <v>3</v>
      </c>
      <c r="S77">
        <v>6</v>
      </c>
      <c r="U77">
        <v>1</v>
      </c>
      <c r="W77">
        <v>11</v>
      </c>
      <c r="Y77">
        <v>21</v>
      </c>
      <c r="AA77">
        <v>14</v>
      </c>
      <c r="AC77">
        <v>14</v>
      </c>
      <c r="AE77">
        <v>21</v>
      </c>
      <c r="AG77">
        <v>33</v>
      </c>
      <c r="AO77">
        <v>2</v>
      </c>
      <c r="AW77">
        <v>17</v>
      </c>
      <c r="AY77">
        <v>188</v>
      </c>
      <c r="BA77">
        <v>198</v>
      </c>
      <c r="BB77">
        <v>49</v>
      </c>
      <c r="BC77">
        <v>203</v>
      </c>
      <c r="BD77">
        <v>40</v>
      </c>
      <c r="BE77">
        <v>218</v>
      </c>
      <c r="BG77">
        <v>296</v>
      </c>
      <c r="BI77">
        <v>269</v>
      </c>
      <c r="BK77">
        <v>265</v>
      </c>
      <c r="BM77">
        <v>308</v>
      </c>
    </row>
    <row r="78" spans="1:66">
      <c r="A78">
        <v>147828</v>
      </c>
      <c r="B78" t="s">
        <v>200</v>
      </c>
      <c r="M78">
        <v>2</v>
      </c>
      <c r="O78">
        <v>3</v>
      </c>
      <c r="P78">
        <v>2</v>
      </c>
      <c r="Q78">
        <v>5</v>
      </c>
      <c r="S78">
        <v>13</v>
      </c>
      <c r="U78">
        <v>17</v>
      </c>
      <c r="W78">
        <v>23</v>
      </c>
      <c r="Y78">
        <v>28</v>
      </c>
      <c r="Z78">
        <v>1</v>
      </c>
      <c r="AA78">
        <v>33</v>
      </c>
      <c r="AB78">
        <v>2</v>
      </c>
      <c r="AC78">
        <v>37</v>
      </c>
      <c r="AD78">
        <v>6</v>
      </c>
      <c r="AE78">
        <v>43</v>
      </c>
      <c r="AF78">
        <v>7</v>
      </c>
      <c r="AG78">
        <v>45</v>
      </c>
      <c r="AH78">
        <v>1</v>
      </c>
      <c r="AI78">
        <v>9</v>
      </c>
      <c r="AK78">
        <v>9</v>
      </c>
      <c r="AM78">
        <v>7</v>
      </c>
      <c r="AO78">
        <v>6</v>
      </c>
      <c r="AQ78">
        <v>8</v>
      </c>
      <c r="AS78">
        <v>10</v>
      </c>
      <c r="AU78">
        <v>7</v>
      </c>
      <c r="AW78">
        <v>6</v>
      </c>
      <c r="AY78">
        <v>408</v>
      </c>
      <c r="AZ78">
        <v>18</v>
      </c>
      <c r="BA78">
        <v>406</v>
      </c>
      <c r="BB78">
        <v>19</v>
      </c>
      <c r="BC78">
        <v>541</v>
      </c>
      <c r="BD78">
        <v>57</v>
      </c>
      <c r="BE78">
        <v>628</v>
      </c>
      <c r="BF78">
        <v>63</v>
      </c>
      <c r="BG78">
        <v>735</v>
      </c>
      <c r="BH78">
        <v>69</v>
      </c>
      <c r="BI78">
        <v>660</v>
      </c>
      <c r="BJ78">
        <v>48</v>
      </c>
      <c r="BK78">
        <v>726</v>
      </c>
      <c r="BL78">
        <v>72</v>
      </c>
      <c r="BM78">
        <v>755</v>
      </c>
      <c r="BN78">
        <v>62</v>
      </c>
    </row>
    <row r="79" spans="1:66">
      <c r="A79">
        <v>207582</v>
      </c>
      <c r="B79" t="s">
        <v>201</v>
      </c>
      <c r="C79">
        <v>18</v>
      </c>
      <c r="E79">
        <v>30</v>
      </c>
      <c r="G79">
        <v>15</v>
      </c>
      <c r="I79">
        <v>14</v>
      </c>
      <c r="K79">
        <v>21</v>
      </c>
      <c r="L79">
        <v>1</v>
      </c>
      <c r="M79">
        <v>11</v>
      </c>
      <c r="O79">
        <v>17</v>
      </c>
      <c r="Q79">
        <v>13</v>
      </c>
      <c r="R79">
        <v>1</v>
      </c>
      <c r="S79">
        <v>123</v>
      </c>
      <c r="T79">
        <v>1</v>
      </c>
      <c r="U79">
        <v>125</v>
      </c>
      <c r="V79">
        <v>1</v>
      </c>
      <c r="W79">
        <v>83</v>
      </c>
      <c r="X79">
        <v>2</v>
      </c>
      <c r="Y79">
        <v>70</v>
      </c>
      <c r="Z79">
        <v>2</v>
      </c>
      <c r="AA79">
        <v>79</v>
      </c>
      <c r="AB79">
        <v>2</v>
      </c>
      <c r="AC79">
        <v>62</v>
      </c>
      <c r="AD79">
        <v>1</v>
      </c>
      <c r="AE79">
        <v>64</v>
      </c>
      <c r="AG79">
        <v>81</v>
      </c>
      <c r="AH79">
        <v>2</v>
      </c>
      <c r="AI79">
        <v>68</v>
      </c>
      <c r="AJ79">
        <v>1</v>
      </c>
      <c r="AK79">
        <v>7</v>
      </c>
      <c r="AL79">
        <v>1</v>
      </c>
      <c r="AM79">
        <v>5</v>
      </c>
      <c r="AO79">
        <v>45</v>
      </c>
      <c r="AP79">
        <v>1</v>
      </c>
      <c r="AQ79">
        <v>46</v>
      </c>
      <c r="AR79">
        <v>1</v>
      </c>
      <c r="AS79">
        <v>36</v>
      </c>
      <c r="AT79">
        <v>1</v>
      </c>
      <c r="AU79">
        <v>34</v>
      </c>
      <c r="AW79">
        <v>45</v>
      </c>
      <c r="AX79">
        <v>1</v>
      </c>
      <c r="AY79">
        <v>575</v>
      </c>
      <c r="AZ79">
        <v>12</v>
      </c>
      <c r="BA79">
        <v>620</v>
      </c>
      <c r="BB79">
        <v>12</v>
      </c>
      <c r="BC79">
        <v>532</v>
      </c>
      <c r="BD79">
        <v>35</v>
      </c>
      <c r="BE79">
        <v>552</v>
      </c>
      <c r="BF79">
        <v>22</v>
      </c>
      <c r="BG79">
        <v>512</v>
      </c>
      <c r="BH79">
        <v>14</v>
      </c>
      <c r="BI79">
        <v>460</v>
      </c>
      <c r="BJ79">
        <v>10</v>
      </c>
      <c r="BK79">
        <v>527</v>
      </c>
      <c r="BL79">
        <v>12</v>
      </c>
      <c r="BM79">
        <v>513</v>
      </c>
      <c r="BN79">
        <v>13</v>
      </c>
    </row>
    <row r="80" spans="1:66">
      <c r="A80">
        <v>136330</v>
      </c>
      <c r="B80" t="s">
        <v>202</v>
      </c>
      <c r="C80">
        <v>12</v>
      </c>
      <c r="D80">
        <v>2</v>
      </c>
      <c r="E80">
        <v>7</v>
      </c>
      <c r="G80">
        <v>8</v>
      </c>
      <c r="H80">
        <v>2</v>
      </c>
      <c r="I80">
        <v>6</v>
      </c>
      <c r="K80">
        <v>10</v>
      </c>
      <c r="M80">
        <v>7</v>
      </c>
      <c r="N80">
        <v>1</v>
      </c>
      <c r="O80">
        <v>14</v>
      </c>
      <c r="Q80">
        <v>7</v>
      </c>
      <c r="R80">
        <v>2</v>
      </c>
      <c r="S80">
        <v>37</v>
      </c>
      <c r="T80">
        <v>2</v>
      </c>
      <c r="U80">
        <v>15</v>
      </c>
      <c r="W80">
        <v>34</v>
      </c>
      <c r="X80">
        <v>2</v>
      </c>
      <c r="Y80">
        <v>27</v>
      </c>
      <c r="AA80">
        <v>41</v>
      </c>
      <c r="AB80">
        <v>1</v>
      </c>
      <c r="AC80">
        <v>44</v>
      </c>
      <c r="AD80">
        <v>1</v>
      </c>
      <c r="AE80">
        <v>48</v>
      </c>
      <c r="AG80">
        <v>51</v>
      </c>
      <c r="AH80">
        <v>3</v>
      </c>
      <c r="AI80">
        <v>21</v>
      </c>
      <c r="AK80">
        <v>6</v>
      </c>
      <c r="AM80">
        <v>18</v>
      </c>
      <c r="AO80">
        <v>12</v>
      </c>
      <c r="AQ80">
        <v>19</v>
      </c>
      <c r="AS80">
        <v>24</v>
      </c>
      <c r="AU80">
        <v>24</v>
      </c>
      <c r="AW80">
        <v>30</v>
      </c>
      <c r="AY80">
        <v>493</v>
      </c>
      <c r="AZ80">
        <v>17</v>
      </c>
      <c r="BA80">
        <v>530</v>
      </c>
      <c r="BC80">
        <v>523</v>
      </c>
      <c r="BD80">
        <v>18</v>
      </c>
      <c r="BE80">
        <v>496</v>
      </c>
      <c r="BF80">
        <v>2</v>
      </c>
      <c r="BG80">
        <v>462</v>
      </c>
      <c r="BH80">
        <v>6</v>
      </c>
      <c r="BI80">
        <v>503</v>
      </c>
      <c r="BJ80">
        <v>10</v>
      </c>
      <c r="BK80">
        <v>429</v>
      </c>
      <c r="BL80">
        <v>14</v>
      </c>
      <c r="BM80">
        <v>482</v>
      </c>
      <c r="BN80">
        <v>10</v>
      </c>
    </row>
    <row r="81" spans="1:66">
      <c r="A81">
        <v>121309</v>
      </c>
      <c r="B81" t="s">
        <v>203</v>
      </c>
      <c r="I81">
        <v>2</v>
      </c>
      <c r="J81">
        <v>1</v>
      </c>
      <c r="K81">
        <v>5</v>
      </c>
      <c r="M81">
        <v>3</v>
      </c>
      <c r="N81">
        <v>1</v>
      </c>
      <c r="O81">
        <v>4</v>
      </c>
      <c r="Q81">
        <v>4</v>
      </c>
      <c r="S81">
        <v>8</v>
      </c>
      <c r="U81">
        <v>3</v>
      </c>
      <c r="W81">
        <v>10</v>
      </c>
      <c r="Y81">
        <v>11</v>
      </c>
      <c r="Z81">
        <v>2</v>
      </c>
      <c r="AA81">
        <v>17</v>
      </c>
      <c r="AB81">
        <v>1</v>
      </c>
      <c r="AC81">
        <v>12</v>
      </c>
      <c r="AD81">
        <v>2</v>
      </c>
      <c r="AE81">
        <v>17</v>
      </c>
      <c r="AG81">
        <v>15</v>
      </c>
      <c r="AH81">
        <v>1</v>
      </c>
      <c r="AI81">
        <v>5</v>
      </c>
      <c r="AK81">
        <v>3</v>
      </c>
      <c r="AM81">
        <v>9</v>
      </c>
      <c r="AO81">
        <v>8</v>
      </c>
      <c r="AQ81">
        <v>7</v>
      </c>
      <c r="AR81">
        <v>1</v>
      </c>
      <c r="AS81">
        <v>8</v>
      </c>
      <c r="AT81">
        <v>1</v>
      </c>
      <c r="AU81">
        <v>8</v>
      </c>
      <c r="AW81">
        <v>7</v>
      </c>
      <c r="AX81">
        <v>1</v>
      </c>
      <c r="AY81">
        <v>548</v>
      </c>
      <c r="BA81">
        <v>501</v>
      </c>
      <c r="BC81">
        <v>520</v>
      </c>
      <c r="BE81">
        <v>552</v>
      </c>
      <c r="BF81">
        <v>26</v>
      </c>
      <c r="BG81">
        <v>617</v>
      </c>
      <c r="BH81">
        <v>22</v>
      </c>
      <c r="BI81">
        <v>544</v>
      </c>
      <c r="BJ81">
        <v>28</v>
      </c>
      <c r="BK81">
        <v>562</v>
      </c>
      <c r="BL81">
        <v>14</v>
      </c>
      <c r="BM81">
        <v>588</v>
      </c>
      <c r="BN81">
        <v>28</v>
      </c>
    </row>
    <row r="82" spans="1:66">
      <c r="A82">
        <v>231651</v>
      </c>
      <c r="B82" t="s">
        <v>204</v>
      </c>
      <c r="M82">
        <v>14</v>
      </c>
      <c r="O82">
        <v>21</v>
      </c>
      <c r="Q82">
        <v>40</v>
      </c>
      <c r="W82">
        <v>21</v>
      </c>
      <c r="Y82">
        <v>37</v>
      </c>
      <c r="AA82">
        <v>36</v>
      </c>
      <c r="AC82">
        <v>32</v>
      </c>
      <c r="AE82">
        <v>42</v>
      </c>
      <c r="AG82">
        <v>58</v>
      </c>
      <c r="AM82">
        <v>21</v>
      </c>
      <c r="AO82">
        <v>37</v>
      </c>
      <c r="AQ82">
        <v>36</v>
      </c>
      <c r="AY82">
        <v>28</v>
      </c>
      <c r="BA82">
        <v>43</v>
      </c>
      <c r="BC82">
        <v>98</v>
      </c>
      <c r="BE82">
        <v>205</v>
      </c>
      <c r="BG82">
        <v>271</v>
      </c>
      <c r="BH82">
        <v>1</v>
      </c>
      <c r="BI82">
        <v>355</v>
      </c>
      <c r="BK82">
        <v>382</v>
      </c>
      <c r="BM82">
        <v>445</v>
      </c>
    </row>
    <row r="83" spans="1:66">
      <c r="A83">
        <v>194958</v>
      </c>
      <c r="B83" t="s">
        <v>205</v>
      </c>
      <c r="S83">
        <v>4</v>
      </c>
      <c r="U83">
        <v>4</v>
      </c>
      <c r="W83">
        <v>3</v>
      </c>
      <c r="Y83">
        <v>2</v>
      </c>
      <c r="AA83">
        <v>3</v>
      </c>
      <c r="AC83">
        <v>1</v>
      </c>
      <c r="AE83">
        <v>2</v>
      </c>
      <c r="AH83">
        <v>1</v>
      </c>
      <c r="AI83">
        <v>4</v>
      </c>
      <c r="AK83">
        <v>4</v>
      </c>
      <c r="AM83">
        <v>3</v>
      </c>
      <c r="AO83">
        <v>2</v>
      </c>
      <c r="AQ83">
        <v>3</v>
      </c>
      <c r="AS83">
        <v>1</v>
      </c>
      <c r="AU83">
        <v>2</v>
      </c>
      <c r="AX83">
        <v>1</v>
      </c>
      <c r="AY83">
        <v>340</v>
      </c>
      <c r="BA83">
        <v>325</v>
      </c>
      <c r="BB83">
        <v>16</v>
      </c>
      <c r="BC83">
        <v>390</v>
      </c>
      <c r="BD83">
        <v>9</v>
      </c>
      <c r="BE83">
        <v>390</v>
      </c>
      <c r="BF83">
        <v>11</v>
      </c>
      <c r="BG83">
        <v>386</v>
      </c>
      <c r="BH83">
        <v>5</v>
      </c>
      <c r="BI83">
        <v>364</v>
      </c>
      <c r="BJ83">
        <v>12</v>
      </c>
      <c r="BK83">
        <v>390</v>
      </c>
      <c r="BL83">
        <v>9</v>
      </c>
      <c r="BM83">
        <v>410</v>
      </c>
      <c r="BN83">
        <v>13</v>
      </c>
    </row>
    <row r="84" spans="1:66">
      <c r="A84">
        <v>112084</v>
      </c>
      <c r="B84" t="s">
        <v>206</v>
      </c>
      <c r="C84">
        <v>18</v>
      </c>
      <c r="E84">
        <v>9</v>
      </c>
      <c r="G84">
        <v>8</v>
      </c>
      <c r="I84">
        <v>14</v>
      </c>
      <c r="K84">
        <v>6</v>
      </c>
      <c r="M84">
        <v>13</v>
      </c>
      <c r="O84">
        <v>8</v>
      </c>
      <c r="Q84">
        <v>11</v>
      </c>
      <c r="S84">
        <v>18</v>
      </c>
      <c r="U84">
        <v>9</v>
      </c>
      <c r="W84">
        <v>8</v>
      </c>
      <c r="Y84">
        <v>14</v>
      </c>
      <c r="AA84">
        <v>6</v>
      </c>
      <c r="AC84">
        <v>13</v>
      </c>
      <c r="AE84">
        <v>13</v>
      </c>
      <c r="AG84">
        <v>27</v>
      </c>
      <c r="AU84">
        <v>5</v>
      </c>
      <c r="AW84">
        <v>16</v>
      </c>
      <c r="AY84">
        <v>115</v>
      </c>
      <c r="BA84">
        <v>116</v>
      </c>
      <c r="BC84">
        <v>114</v>
      </c>
      <c r="BE84">
        <v>128</v>
      </c>
      <c r="BG84">
        <v>82</v>
      </c>
      <c r="BI84">
        <v>105</v>
      </c>
      <c r="BK84">
        <v>95</v>
      </c>
      <c r="BM84">
        <v>124</v>
      </c>
    </row>
    <row r="85" spans="1:66">
      <c r="A85">
        <v>236577</v>
      </c>
      <c r="B85" t="s">
        <v>207</v>
      </c>
      <c r="S85">
        <v>31</v>
      </c>
      <c r="U85">
        <v>27</v>
      </c>
      <c r="W85">
        <v>34</v>
      </c>
      <c r="X85">
        <v>3</v>
      </c>
      <c r="Y85">
        <v>47</v>
      </c>
      <c r="AA85">
        <v>29</v>
      </c>
      <c r="AC85">
        <v>26</v>
      </c>
      <c r="AE85">
        <v>32</v>
      </c>
      <c r="AG85">
        <v>26</v>
      </c>
      <c r="AI85">
        <v>17</v>
      </c>
      <c r="AK85">
        <v>10</v>
      </c>
      <c r="AM85">
        <v>11</v>
      </c>
      <c r="AN85">
        <v>2</v>
      </c>
      <c r="AO85">
        <v>19</v>
      </c>
      <c r="AQ85">
        <v>17</v>
      </c>
      <c r="AS85">
        <v>12</v>
      </c>
      <c r="AU85">
        <v>11</v>
      </c>
      <c r="AW85">
        <v>24</v>
      </c>
      <c r="AY85">
        <v>641</v>
      </c>
      <c r="BA85">
        <v>657</v>
      </c>
      <c r="BC85">
        <v>689</v>
      </c>
      <c r="BD85">
        <v>48</v>
      </c>
      <c r="BE85">
        <v>771</v>
      </c>
      <c r="BG85">
        <v>734</v>
      </c>
      <c r="BI85">
        <v>814</v>
      </c>
      <c r="BK85">
        <v>775</v>
      </c>
      <c r="BM85">
        <v>842</v>
      </c>
    </row>
    <row r="86" spans="1:66">
      <c r="A86">
        <v>123457</v>
      </c>
      <c r="B86" t="s">
        <v>208</v>
      </c>
      <c r="C86">
        <v>12</v>
      </c>
      <c r="D86">
        <v>3</v>
      </c>
      <c r="E86">
        <v>8</v>
      </c>
      <c r="F86">
        <v>1</v>
      </c>
      <c r="G86">
        <v>12</v>
      </c>
      <c r="I86">
        <v>4</v>
      </c>
      <c r="K86">
        <v>9</v>
      </c>
      <c r="M86">
        <v>5</v>
      </c>
      <c r="O86">
        <v>4</v>
      </c>
      <c r="Q86">
        <v>4</v>
      </c>
      <c r="R86">
        <v>1</v>
      </c>
      <c r="S86">
        <v>38</v>
      </c>
      <c r="T86">
        <v>14</v>
      </c>
      <c r="U86">
        <v>45</v>
      </c>
      <c r="V86">
        <v>2</v>
      </c>
      <c r="W86">
        <v>48</v>
      </c>
      <c r="Y86">
        <v>22</v>
      </c>
      <c r="AA86">
        <v>29</v>
      </c>
      <c r="AC86">
        <v>31</v>
      </c>
      <c r="AE86">
        <v>28</v>
      </c>
      <c r="AF86">
        <v>1</v>
      </c>
      <c r="AG86">
        <v>32</v>
      </c>
      <c r="AH86">
        <v>1</v>
      </c>
      <c r="AY86">
        <v>296</v>
      </c>
      <c r="AZ86">
        <v>22</v>
      </c>
      <c r="BA86">
        <v>319</v>
      </c>
      <c r="BB86">
        <v>10</v>
      </c>
      <c r="BC86">
        <v>314</v>
      </c>
      <c r="BE86">
        <v>227</v>
      </c>
      <c r="BG86">
        <v>300</v>
      </c>
      <c r="BI86">
        <v>334</v>
      </c>
      <c r="BK86">
        <v>317</v>
      </c>
      <c r="BL86">
        <v>3</v>
      </c>
      <c r="BM86">
        <v>320</v>
      </c>
      <c r="BN86">
        <v>5</v>
      </c>
    </row>
    <row r="87" spans="1:66">
      <c r="A87">
        <v>137564</v>
      </c>
      <c r="B87" t="s">
        <v>209</v>
      </c>
      <c r="C87">
        <v>8</v>
      </c>
      <c r="E87">
        <v>4</v>
      </c>
      <c r="G87">
        <v>7</v>
      </c>
      <c r="H87">
        <v>3</v>
      </c>
      <c r="I87">
        <v>1</v>
      </c>
      <c r="S87">
        <v>76</v>
      </c>
      <c r="U87">
        <v>93</v>
      </c>
      <c r="W87">
        <v>93</v>
      </c>
      <c r="X87">
        <v>5</v>
      </c>
      <c r="Y87">
        <v>123</v>
      </c>
      <c r="Z87">
        <v>6</v>
      </c>
      <c r="AA87">
        <v>103</v>
      </c>
      <c r="AB87">
        <v>4</v>
      </c>
      <c r="AC87">
        <v>84</v>
      </c>
      <c r="AD87">
        <v>1</v>
      </c>
      <c r="AE87">
        <v>102</v>
      </c>
      <c r="AF87">
        <v>7</v>
      </c>
      <c r="AG87">
        <v>96</v>
      </c>
      <c r="AH87">
        <v>5</v>
      </c>
      <c r="AI87">
        <v>11</v>
      </c>
      <c r="AK87">
        <v>9</v>
      </c>
      <c r="AO87">
        <v>10</v>
      </c>
      <c r="AQ87">
        <v>11</v>
      </c>
      <c r="AR87">
        <v>2</v>
      </c>
      <c r="AS87">
        <v>9</v>
      </c>
      <c r="AT87">
        <v>1</v>
      </c>
      <c r="AU87">
        <v>7</v>
      </c>
      <c r="AW87">
        <v>9</v>
      </c>
      <c r="AY87">
        <v>245</v>
      </c>
      <c r="BA87">
        <v>271</v>
      </c>
      <c r="BB87">
        <v>4</v>
      </c>
      <c r="BC87">
        <v>351</v>
      </c>
      <c r="BD87">
        <v>18</v>
      </c>
      <c r="BE87">
        <v>492</v>
      </c>
      <c r="BF87">
        <v>22</v>
      </c>
      <c r="BG87">
        <v>488</v>
      </c>
      <c r="BH87">
        <v>36</v>
      </c>
      <c r="BI87">
        <v>459</v>
      </c>
      <c r="BJ87">
        <v>34</v>
      </c>
      <c r="BK87">
        <v>449</v>
      </c>
      <c r="BL87">
        <v>28</v>
      </c>
      <c r="BM87">
        <v>414</v>
      </c>
      <c r="BN87">
        <v>21</v>
      </c>
    </row>
    <row r="88" spans="1:66">
      <c r="A88">
        <v>206862</v>
      </c>
      <c r="B88" t="s">
        <v>210</v>
      </c>
      <c r="S88">
        <v>26</v>
      </c>
      <c r="U88">
        <v>22</v>
      </c>
      <c r="V88">
        <v>2</v>
      </c>
      <c r="W88">
        <v>28</v>
      </c>
      <c r="X88">
        <v>2</v>
      </c>
      <c r="Y88">
        <v>23</v>
      </c>
      <c r="AA88">
        <v>17</v>
      </c>
      <c r="AC88">
        <v>24</v>
      </c>
      <c r="AE88">
        <v>15</v>
      </c>
      <c r="AG88">
        <v>17</v>
      </c>
      <c r="AI88">
        <v>21</v>
      </c>
      <c r="AK88">
        <v>19</v>
      </c>
      <c r="AM88">
        <v>21</v>
      </c>
      <c r="AN88">
        <v>1</v>
      </c>
      <c r="AO88">
        <v>19</v>
      </c>
      <c r="AQ88">
        <v>9</v>
      </c>
      <c r="AS88">
        <v>18</v>
      </c>
      <c r="AU88">
        <v>9</v>
      </c>
      <c r="AW88">
        <v>6</v>
      </c>
      <c r="AY88">
        <v>575</v>
      </c>
      <c r="BA88">
        <v>632</v>
      </c>
      <c r="BB88">
        <v>11</v>
      </c>
      <c r="BC88">
        <v>578</v>
      </c>
      <c r="BD88">
        <v>17</v>
      </c>
      <c r="BE88">
        <v>538</v>
      </c>
      <c r="BG88">
        <v>497</v>
      </c>
      <c r="BI88">
        <v>499</v>
      </c>
      <c r="BK88">
        <v>472</v>
      </c>
      <c r="BM88">
        <v>514</v>
      </c>
    </row>
    <row r="89" spans="1:66">
      <c r="A89">
        <v>179326</v>
      </c>
      <c r="B89" t="s">
        <v>211</v>
      </c>
      <c r="C89">
        <v>1</v>
      </c>
      <c r="G89">
        <v>6</v>
      </c>
      <c r="I89">
        <v>8</v>
      </c>
      <c r="J89">
        <v>1</v>
      </c>
      <c r="K89">
        <v>15</v>
      </c>
      <c r="M89">
        <v>11</v>
      </c>
      <c r="O89">
        <v>12</v>
      </c>
      <c r="P89">
        <v>1</v>
      </c>
      <c r="Q89">
        <v>11</v>
      </c>
      <c r="R89">
        <v>1</v>
      </c>
      <c r="S89">
        <v>31</v>
      </c>
      <c r="T89">
        <v>2</v>
      </c>
      <c r="U89">
        <v>39</v>
      </c>
      <c r="V89">
        <v>1</v>
      </c>
      <c r="W89">
        <v>45</v>
      </c>
      <c r="X89">
        <v>1</v>
      </c>
      <c r="Y89">
        <v>37</v>
      </c>
      <c r="Z89">
        <v>2</v>
      </c>
      <c r="AA89">
        <v>44</v>
      </c>
      <c r="AB89">
        <v>1</v>
      </c>
      <c r="AC89">
        <v>37</v>
      </c>
      <c r="AD89">
        <v>1</v>
      </c>
      <c r="AE89">
        <v>42</v>
      </c>
      <c r="AF89">
        <v>4</v>
      </c>
      <c r="AG89">
        <v>32</v>
      </c>
      <c r="AH89">
        <v>2</v>
      </c>
      <c r="AI89">
        <v>26</v>
      </c>
      <c r="AJ89">
        <v>2</v>
      </c>
      <c r="AK89">
        <v>36</v>
      </c>
      <c r="AO89">
        <v>1</v>
      </c>
      <c r="AP89">
        <v>1</v>
      </c>
      <c r="AQ89">
        <v>29</v>
      </c>
      <c r="AR89">
        <v>1</v>
      </c>
      <c r="AS89">
        <v>4</v>
      </c>
      <c r="AT89">
        <v>1</v>
      </c>
      <c r="AU89">
        <v>30</v>
      </c>
      <c r="AV89">
        <v>1</v>
      </c>
      <c r="AW89">
        <v>19</v>
      </c>
      <c r="AY89">
        <v>347</v>
      </c>
      <c r="AZ89">
        <v>45</v>
      </c>
      <c r="BA89">
        <v>390</v>
      </c>
      <c r="BB89">
        <v>40</v>
      </c>
      <c r="BC89">
        <v>385</v>
      </c>
      <c r="BD89">
        <v>52</v>
      </c>
      <c r="BE89">
        <v>367</v>
      </c>
      <c r="BF89">
        <v>47</v>
      </c>
      <c r="BG89">
        <v>386</v>
      </c>
      <c r="BH89">
        <v>42</v>
      </c>
      <c r="BI89">
        <v>370</v>
      </c>
      <c r="BJ89">
        <v>33</v>
      </c>
      <c r="BK89">
        <v>358</v>
      </c>
      <c r="BL89">
        <v>51</v>
      </c>
      <c r="BM89">
        <v>371</v>
      </c>
      <c r="BN89">
        <v>33</v>
      </c>
    </row>
    <row r="90" spans="1:66">
      <c r="A90">
        <v>172334</v>
      </c>
      <c r="B90" t="s">
        <v>212</v>
      </c>
      <c r="Y90">
        <v>14</v>
      </c>
      <c r="AA90">
        <v>15</v>
      </c>
      <c r="AC90">
        <v>23</v>
      </c>
      <c r="AE90">
        <v>19</v>
      </c>
      <c r="AG90">
        <v>13</v>
      </c>
      <c r="AS90">
        <v>1</v>
      </c>
      <c r="AY90">
        <v>635</v>
      </c>
      <c r="AZ90">
        <v>12</v>
      </c>
      <c r="BA90">
        <v>781</v>
      </c>
      <c r="BB90">
        <v>13</v>
      </c>
      <c r="BC90">
        <v>714</v>
      </c>
      <c r="BD90">
        <v>10</v>
      </c>
      <c r="BE90">
        <v>666</v>
      </c>
      <c r="BF90">
        <v>20</v>
      </c>
      <c r="BG90">
        <v>705</v>
      </c>
      <c r="BH90">
        <v>22</v>
      </c>
      <c r="BI90">
        <v>734</v>
      </c>
      <c r="BJ90">
        <v>14</v>
      </c>
      <c r="BK90">
        <v>787</v>
      </c>
      <c r="BL90">
        <v>8</v>
      </c>
      <c r="BM90">
        <v>825</v>
      </c>
      <c r="BN90">
        <v>23</v>
      </c>
    </row>
    <row r="91" spans="1:66">
      <c r="A91">
        <v>155937</v>
      </c>
      <c r="B91" t="s">
        <v>213</v>
      </c>
      <c r="S91">
        <v>4</v>
      </c>
      <c r="U91">
        <v>5</v>
      </c>
      <c r="V91">
        <v>1</v>
      </c>
      <c r="W91">
        <v>10</v>
      </c>
      <c r="Y91">
        <v>5</v>
      </c>
      <c r="AA91">
        <v>8</v>
      </c>
      <c r="AC91">
        <v>3</v>
      </c>
      <c r="AE91">
        <v>4</v>
      </c>
      <c r="AG91">
        <v>8</v>
      </c>
      <c r="AY91">
        <v>90</v>
      </c>
      <c r="AZ91">
        <v>6</v>
      </c>
      <c r="BA91">
        <v>79</v>
      </c>
      <c r="BB91">
        <v>7</v>
      </c>
      <c r="BC91">
        <v>77</v>
      </c>
      <c r="BD91">
        <v>6</v>
      </c>
      <c r="BE91">
        <v>57</v>
      </c>
      <c r="BF91">
        <v>4</v>
      </c>
      <c r="BG91">
        <v>118</v>
      </c>
      <c r="BH91">
        <v>5</v>
      </c>
      <c r="BI91">
        <v>129</v>
      </c>
      <c r="BJ91">
        <v>7</v>
      </c>
      <c r="BK91">
        <v>144</v>
      </c>
      <c r="BL91">
        <v>12</v>
      </c>
      <c r="BM91">
        <v>137</v>
      </c>
      <c r="BN91">
        <v>3</v>
      </c>
    </row>
    <row r="92" spans="1:66">
      <c r="A92">
        <v>155973</v>
      </c>
      <c r="B92" t="s">
        <v>214</v>
      </c>
      <c r="S92">
        <v>20</v>
      </c>
      <c r="U92">
        <v>18</v>
      </c>
      <c r="W92">
        <v>8</v>
      </c>
      <c r="Y92">
        <v>15</v>
      </c>
      <c r="AA92">
        <v>8</v>
      </c>
      <c r="AC92">
        <v>5</v>
      </c>
      <c r="AE92">
        <v>5</v>
      </c>
      <c r="AG92">
        <v>9</v>
      </c>
      <c r="AI92">
        <v>15</v>
      </c>
      <c r="AK92">
        <v>13</v>
      </c>
      <c r="AM92">
        <v>6</v>
      </c>
      <c r="AO92">
        <v>14</v>
      </c>
      <c r="AQ92">
        <v>5</v>
      </c>
      <c r="AS92">
        <v>3</v>
      </c>
      <c r="AU92">
        <v>3</v>
      </c>
      <c r="AW92">
        <v>6</v>
      </c>
      <c r="AY92">
        <v>128</v>
      </c>
      <c r="AZ92">
        <v>12</v>
      </c>
      <c r="BA92">
        <v>137</v>
      </c>
      <c r="BB92">
        <v>11</v>
      </c>
      <c r="BC92">
        <v>132</v>
      </c>
      <c r="BD92">
        <v>15</v>
      </c>
      <c r="BE92">
        <v>134</v>
      </c>
      <c r="BF92">
        <v>15</v>
      </c>
      <c r="BG92">
        <v>136</v>
      </c>
      <c r="BH92">
        <v>28</v>
      </c>
      <c r="BI92">
        <v>118</v>
      </c>
      <c r="BJ92">
        <v>17</v>
      </c>
      <c r="BK92">
        <v>147</v>
      </c>
      <c r="BL92">
        <v>13</v>
      </c>
      <c r="BM92">
        <v>166</v>
      </c>
      <c r="BN92">
        <v>22</v>
      </c>
    </row>
    <row r="93" spans="1:66">
      <c r="A93">
        <v>152530</v>
      </c>
      <c r="B93" t="s">
        <v>215</v>
      </c>
      <c r="C93">
        <v>13</v>
      </c>
      <c r="D93">
        <v>6</v>
      </c>
      <c r="E93">
        <v>16</v>
      </c>
      <c r="F93">
        <v>5</v>
      </c>
      <c r="G93">
        <v>10</v>
      </c>
      <c r="H93">
        <v>1</v>
      </c>
      <c r="I93">
        <v>13</v>
      </c>
      <c r="J93">
        <v>3</v>
      </c>
      <c r="K93">
        <v>14</v>
      </c>
      <c r="L93">
        <v>3</v>
      </c>
      <c r="M93">
        <v>9</v>
      </c>
      <c r="N93">
        <v>3</v>
      </c>
      <c r="O93">
        <v>10</v>
      </c>
      <c r="P93">
        <v>1</v>
      </c>
      <c r="Q93">
        <v>11</v>
      </c>
      <c r="R93">
        <v>1</v>
      </c>
      <c r="S93">
        <v>36</v>
      </c>
      <c r="T93">
        <v>6</v>
      </c>
      <c r="U93">
        <v>29</v>
      </c>
      <c r="V93">
        <v>5</v>
      </c>
      <c r="W93">
        <v>28</v>
      </c>
      <c r="X93">
        <v>1</v>
      </c>
      <c r="Y93">
        <v>31</v>
      </c>
      <c r="Z93">
        <v>3</v>
      </c>
      <c r="AA93">
        <v>48</v>
      </c>
      <c r="AB93">
        <v>3</v>
      </c>
      <c r="AC93">
        <v>18</v>
      </c>
      <c r="AD93">
        <v>3</v>
      </c>
      <c r="AE93">
        <v>22</v>
      </c>
      <c r="AF93">
        <v>1</v>
      </c>
      <c r="AG93">
        <v>21</v>
      </c>
      <c r="AH93">
        <v>1</v>
      </c>
      <c r="AY93">
        <v>463</v>
      </c>
      <c r="AZ93">
        <v>33</v>
      </c>
      <c r="BA93">
        <v>406</v>
      </c>
      <c r="BB93">
        <v>23</v>
      </c>
      <c r="BC93">
        <v>399</v>
      </c>
      <c r="BD93">
        <v>21</v>
      </c>
      <c r="BE93">
        <v>400</v>
      </c>
      <c r="BF93">
        <v>17</v>
      </c>
      <c r="BG93">
        <v>489</v>
      </c>
      <c r="BH93">
        <v>26</v>
      </c>
      <c r="BI93">
        <v>410</v>
      </c>
      <c r="BJ93">
        <v>40</v>
      </c>
      <c r="BK93">
        <v>433</v>
      </c>
      <c r="BL93">
        <v>25</v>
      </c>
      <c r="BM93">
        <v>414</v>
      </c>
      <c r="BN93">
        <v>32</v>
      </c>
    </row>
    <row r="94" spans="1:66">
      <c r="A94">
        <v>117751</v>
      </c>
      <c r="B94" t="s">
        <v>216</v>
      </c>
      <c r="C94">
        <v>26</v>
      </c>
      <c r="D94">
        <v>4</v>
      </c>
      <c r="E94">
        <v>25</v>
      </c>
      <c r="F94">
        <v>5</v>
      </c>
      <c r="G94">
        <v>25</v>
      </c>
      <c r="H94">
        <v>1</v>
      </c>
      <c r="I94">
        <v>30</v>
      </c>
      <c r="J94">
        <v>1</v>
      </c>
      <c r="K94">
        <v>25</v>
      </c>
      <c r="L94">
        <v>1</v>
      </c>
      <c r="M94">
        <v>29</v>
      </c>
      <c r="N94">
        <v>1</v>
      </c>
      <c r="O94">
        <v>30</v>
      </c>
      <c r="Q94">
        <v>24</v>
      </c>
      <c r="R94">
        <v>2</v>
      </c>
      <c r="S94">
        <v>77</v>
      </c>
      <c r="T94">
        <v>7</v>
      </c>
      <c r="U94">
        <v>77</v>
      </c>
      <c r="V94">
        <v>7</v>
      </c>
      <c r="W94">
        <v>84</v>
      </c>
      <c r="X94">
        <v>2</v>
      </c>
      <c r="Y94">
        <v>87</v>
      </c>
      <c r="Z94">
        <v>1</v>
      </c>
      <c r="AA94">
        <v>57</v>
      </c>
      <c r="AB94">
        <v>1</v>
      </c>
      <c r="AC94">
        <v>62</v>
      </c>
      <c r="AD94">
        <v>1</v>
      </c>
      <c r="AE94">
        <v>78</v>
      </c>
      <c r="AG94">
        <v>62</v>
      </c>
      <c r="AH94">
        <v>4</v>
      </c>
      <c r="AI94">
        <v>5</v>
      </c>
      <c r="AK94">
        <v>9</v>
      </c>
      <c r="AM94">
        <v>7</v>
      </c>
      <c r="AO94">
        <v>10</v>
      </c>
      <c r="AQ94">
        <v>6</v>
      </c>
      <c r="AS94">
        <v>3</v>
      </c>
      <c r="AU94">
        <v>6</v>
      </c>
      <c r="AW94">
        <v>6</v>
      </c>
      <c r="AY94">
        <v>261</v>
      </c>
      <c r="AZ94">
        <v>19</v>
      </c>
      <c r="BA94">
        <v>237</v>
      </c>
      <c r="BB94">
        <v>21</v>
      </c>
      <c r="BC94">
        <v>262</v>
      </c>
      <c r="BD94">
        <v>13</v>
      </c>
      <c r="BE94">
        <v>286</v>
      </c>
      <c r="BF94">
        <v>6</v>
      </c>
      <c r="BG94">
        <v>204</v>
      </c>
      <c r="BH94">
        <v>1</v>
      </c>
      <c r="BI94">
        <v>222</v>
      </c>
      <c r="BJ94">
        <v>2</v>
      </c>
      <c r="BK94">
        <v>261</v>
      </c>
      <c r="BL94">
        <v>3</v>
      </c>
      <c r="BM94">
        <v>250</v>
      </c>
      <c r="BN94">
        <v>19</v>
      </c>
    </row>
    <row r="95" spans="1:66">
      <c r="A95">
        <v>141185</v>
      </c>
      <c r="B95" t="s">
        <v>217</v>
      </c>
      <c r="C95">
        <v>11</v>
      </c>
      <c r="E95">
        <v>10</v>
      </c>
      <c r="G95">
        <v>10</v>
      </c>
      <c r="I95">
        <v>5</v>
      </c>
      <c r="K95">
        <v>15</v>
      </c>
      <c r="M95">
        <v>4</v>
      </c>
      <c r="O95">
        <v>9</v>
      </c>
      <c r="Q95">
        <v>4</v>
      </c>
      <c r="S95">
        <v>70</v>
      </c>
      <c r="U95">
        <v>71</v>
      </c>
      <c r="W95">
        <v>72</v>
      </c>
      <c r="Y95">
        <v>46</v>
      </c>
      <c r="AA95">
        <v>58</v>
      </c>
      <c r="AC95">
        <v>66</v>
      </c>
      <c r="AE95">
        <v>50</v>
      </c>
      <c r="AG95">
        <v>57</v>
      </c>
      <c r="AI95">
        <v>6</v>
      </c>
      <c r="AK95">
        <v>4</v>
      </c>
      <c r="AM95">
        <v>9</v>
      </c>
      <c r="AQ95">
        <v>4</v>
      </c>
      <c r="AS95">
        <v>5</v>
      </c>
      <c r="AU95">
        <v>7</v>
      </c>
      <c r="AW95">
        <v>6</v>
      </c>
      <c r="AY95">
        <v>162</v>
      </c>
      <c r="BA95">
        <v>160</v>
      </c>
      <c r="BC95">
        <v>161</v>
      </c>
      <c r="BE95">
        <v>130</v>
      </c>
      <c r="BG95">
        <v>160</v>
      </c>
      <c r="BI95">
        <v>141</v>
      </c>
      <c r="BK95">
        <v>134</v>
      </c>
      <c r="BM95">
        <v>162</v>
      </c>
    </row>
    <row r="96" spans="1:66">
      <c r="A96">
        <v>221892</v>
      </c>
      <c r="B96" t="s">
        <v>218</v>
      </c>
      <c r="S96">
        <v>2</v>
      </c>
      <c r="U96">
        <v>1</v>
      </c>
      <c r="W96">
        <v>2</v>
      </c>
      <c r="Y96">
        <v>2</v>
      </c>
      <c r="AA96">
        <v>35</v>
      </c>
      <c r="AC96">
        <v>12</v>
      </c>
      <c r="AE96">
        <v>22</v>
      </c>
      <c r="AG96">
        <v>21</v>
      </c>
      <c r="AO96">
        <v>1</v>
      </c>
      <c r="AQ96">
        <v>12</v>
      </c>
      <c r="AS96">
        <v>6</v>
      </c>
      <c r="AU96">
        <v>6</v>
      </c>
      <c r="AW96">
        <v>4</v>
      </c>
      <c r="AY96">
        <v>340</v>
      </c>
      <c r="BA96">
        <v>354</v>
      </c>
      <c r="BC96">
        <v>351</v>
      </c>
      <c r="BE96">
        <v>334</v>
      </c>
      <c r="BG96">
        <v>345</v>
      </c>
      <c r="BI96">
        <v>339</v>
      </c>
      <c r="BK96">
        <v>378</v>
      </c>
      <c r="BM96">
        <v>353</v>
      </c>
    </row>
    <row r="97" spans="1:66">
      <c r="A97">
        <v>149505</v>
      </c>
      <c r="B97" t="s">
        <v>219</v>
      </c>
      <c r="S97">
        <v>1</v>
      </c>
      <c r="T97">
        <v>4</v>
      </c>
      <c r="U97">
        <v>6</v>
      </c>
      <c r="V97">
        <v>5</v>
      </c>
      <c r="W97">
        <v>13</v>
      </c>
      <c r="X97">
        <v>13</v>
      </c>
      <c r="Y97">
        <v>14</v>
      </c>
      <c r="Z97">
        <v>7</v>
      </c>
      <c r="AA97">
        <v>9</v>
      </c>
      <c r="AB97">
        <v>5</v>
      </c>
      <c r="AC97">
        <v>16</v>
      </c>
      <c r="AD97">
        <v>10</v>
      </c>
      <c r="AE97">
        <v>5</v>
      </c>
      <c r="AF97">
        <v>3</v>
      </c>
      <c r="AG97">
        <v>6</v>
      </c>
      <c r="AH97">
        <v>6</v>
      </c>
      <c r="AJ97">
        <v>3</v>
      </c>
      <c r="AK97">
        <v>1</v>
      </c>
      <c r="AL97">
        <v>5</v>
      </c>
      <c r="AM97">
        <v>1</v>
      </c>
      <c r="AN97">
        <v>11</v>
      </c>
      <c r="AO97">
        <v>5</v>
      </c>
      <c r="AP97">
        <v>7</v>
      </c>
      <c r="AQ97">
        <v>5</v>
      </c>
      <c r="AR97">
        <v>3</v>
      </c>
      <c r="AS97">
        <v>9</v>
      </c>
      <c r="AT97">
        <v>7</v>
      </c>
      <c r="AU97">
        <v>3</v>
      </c>
      <c r="AV97">
        <v>3</v>
      </c>
      <c r="AW97">
        <v>3</v>
      </c>
      <c r="AX97">
        <v>5</v>
      </c>
      <c r="AY97">
        <v>186</v>
      </c>
      <c r="AZ97">
        <v>21</v>
      </c>
      <c r="BA97">
        <v>269</v>
      </c>
      <c r="BB97">
        <v>26</v>
      </c>
      <c r="BC97">
        <v>241</v>
      </c>
      <c r="BD97">
        <v>30</v>
      </c>
      <c r="BE97">
        <v>307</v>
      </c>
      <c r="BF97">
        <v>34</v>
      </c>
      <c r="BG97">
        <v>295</v>
      </c>
      <c r="BH97">
        <v>28</v>
      </c>
      <c r="BI97">
        <v>301</v>
      </c>
      <c r="BJ97">
        <v>27</v>
      </c>
      <c r="BK97">
        <v>321</v>
      </c>
      <c r="BL97">
        <v>49</v>
      </c>
      <c r="BM97">
        <v>268</v>
      </c>
      <c r="BN97">
        <v>36</v>
      </c>
    </row>
    <row r="98" spans="1:66">
      <c r="A98">
        <v>149514</v>
      </c>
      <c r="B98" t="s">
        <v>220</v>
      </c>
      <c r="C98">
        <v>14</v>
      </c>
      <c r="D98">
        <v>2</v>
      </c>
      <c r="E98">
        <v>10</v>
      </c>
      <c r="F98">
        <v>1</v>
      </c>
      <c r="G98">
        <v>9</v>
      </c>
      <c r="I98">
        <v>8</v>
      </c>
      <c r="J98">
        <v>1</v>
      </c>
      <c r="K98">
        <v>5</v>
      </c>
      <c r="L98">
        <v>1</v>
      </c>
      <c r="M98">
        <v>6</v>
      </c>
      <c r="O98">
        <v>12</v>
      </c>
      <c r="P98">
        <v>1</v>
      </c>
      <c r="Q98">
        <v>7</v>
      </c>
      <c r="S98">
        <v>56</v>
      </c>
      <c r="T98">
        <v>2</v>
      </c>
      <c r="U98">
        <v>54</v>
      </c>
      <c r="V98">
        <v>1</v>
      </c>
      <c r="W98">
        <v>32</v>
      </c>
      <c r="X98">
        <v>2</v>
      </c>
      <c r="Y98">
        <v>36</v>
      </c>
      <c r="Z98">
        <v>2</v>
      </c>
      <c r="AA98">
        <v>34</v>
      </c>
      <c r="AB98">
        <v>2</v>
      </c>
      <c r="AC98">
        <v>34</v>
      </c>
      <c r="AE98">
        <v>45</v>
      </c>
      <c r="AF98">
        <v>1</v>
      </c>
      <c r="AG98">
        <v>47</v>
      </c>
      <c r="AH98">
        <v>3</v>
      </c>
      <c r="AY98">
        <v>243</v>
      </c>
      <c r="AZ98">
        <v>7</v>
      </c>
      <c r="BA98">
        <v>221</v>
      </c>
      <c r="BB98">
        <v>10</v>
      </c>
      <c r="BC98">
        <v>191</v>
      </c>
      <c r="BD98">
        <v>4</v>
      </c>
      <c r="BE98">
        <v>205</v>
      </c>
      <c r="BF98">
        <v>13</v>
      </c>
      <c r="BG98">
        <v>207</v>
      </c>
      <c r="BH98">
        <v>11</v>
      </c>
      <c r="BI98">
        <v>138</v>
      </c>
      <c r="BJ98">
        <v>11</v>
      </c>
      <c r="BK98">
        <v>194</v>
      </c>
      <c r="BL98">
        <v>11</v>
      </c>
      <c r="BM98">
        <v>185</v>
      </c>
      <c r="BN98">
        <v>9</v>
      </c>
    </row>
    <row r="99" spans="1:66">
      <c r="A99">
        <v>221971</v>
      </c>
      <c r="B99" t="s">
        <v>221</v>
      </c>
      <c r="C99">
        <v>17</v>
      </c>
      <c r="Q99">
        <v>2</v>
      </c>
      <c r="S99">
        <v>31</v>
      </c>
      <c r="U99">
        <v>8</v>
      </c>
      <c r="W99">
        <v>4</v>
      </c>
      <c r="Y99">
        <v>10</v>
      </c>
      <c r="AA99">
        <v>3</v>
      </c>
      <c r="AB99">
        <v>1</v>
      </c>
      <c r="AC99">
        <v>2</v>
      </c>
      <c r="AE99">
        <v>2</v>
      </c>
      <c r="AG99">
        <v>6</v>
      </c>
      <c r="AI99">
        <v>2</v>
      </c>
      <c r="AK99">
        <v>1</v>
      </c>
      <c r="AO99">
        <v>3</v>
      </c>
      <c r="AQ99">
        <v>1</v>
      </c>
      <c r="AU99">
        <v>2</v>
      </c>
      <c r="AW99">
        <v>1</v>
      </c>
      <c r="AY99">
        <v>396</v>
      </c>
      <c r="BA99">
        <v>433</v>
      </c>
      <c r="BB99">
        <v>7</v>
      </c>
      <c r="BC99">
        <v>399</v>
      </c>
      <c r="BD99">
        <v>44</v>
      </c>
      <c r="BE99">
        <v>459</v>
      </c>
      <c r="BF99">
        <v>59</v>
      </c>
      <c r="BG99">
        <v>562</v>
      </c>
      <c r="BH99">
        <v>24</v>
      </c>
      <c r="BI99">
        <v>644</v>
      </c>
      <c r="BJ99">
        <v>51</v>
      </c>
      <c r="BK99">
        <v>640</v>
      </c>
      <c r="BM99">
        <v>640</v>
      </c>
    </row>
    <row r="100" spans="1:66">
      <c r="A100">
        <v>226471</v>
      </c>
      <c r="B100" t="s">
        <v>222</v>
      </c>
      <c r="G100">
        <v>1</v>
      </c>
      <c r="K100">
        <v>1</v>
      </c>
      <c r="M100">
        <v>3</v>
      </c>
      <c r="O100">
        <v>1</v>
      </c>
      <c r="U100">
        <v>4</v>
      </c>
      <c r="W100">
        <v>4</v>
      </c>
      <c r="Y100">
        <v>11</v>
      </c>
      <c r="Z100">
        <v>2</v>
      </c>
      <c r="AA100">
        <v>9</v>
      </c>
      <c r="AC100">
        <v>16</v>
      </c>
      <c r="AE100">
        <v>10</v>
      </c>
      <c r="AG100">
        <v>20</v>
      </c>
      <c r="AO100">
        <v>3</v>
      </c>
      <c r="AQ100">
        <v>2</v>
      </c>
      <c r="AS100">
        <v>5</v>
      </c>
      <c r="AW100">
        <v>3</v>
      </c>
      <c r="AY100">
        <v>494</v>
      </c>
      <c r="AZ100">
        <v>44</v>
      </c>
      <c r="BA100">
        <v>496</v>
      </c>
      <c r="BB100">
        <v>34</v>
      </c>
      <c r="BC100">
        <v>478</v>
      </c>
      <c r="BD100">
        <v>38</v>
      </c>
      <c r="BE100">
        <v>500</v>
      </c>
      <c r="BF100">
        <v>28</v>
      </c>
      <c r="BG100">
        <v>474</v>
      </c>
      <c r="BH100">
        <v>26</v>
      </c>
      <c r="BI100">
        <v>478</v>
      </c>
      <c r="BJ100">
        <v>25</v>
      </c>
      <c r="BK100">
        <v>499</v>
      </c>
      <c r="BL100">
        <v>29</v>
      </c>
      <c r="BM100">
        <v>592</v>
      </c>
      <c r="BN100">
        <v>24</v>
      </c>
    </row>
    <row r="101" spans="1:66">
      <c r="A101">
        <v>101693</v>
      </c>
      <c r="B101" t="s">
        <v>223</v>
      </c>
      <c r="U101">
        <v>1</v>
      </c>
      <c r="W101">
        <v>1</v>
      </c>
      <c r="Y101">
        <v>3</v>
      </c>
      <c r="AA101">
        <v>11</v>
      </c>
      <c r="AC101">
        <v>18</v>
      </c>
      <c r="AE101">
        <v>12</v>
      </c>
      <c r="AG101">
        <v>13</v>
      </c>
      <c r="AY101">
        <v>270</v>
      </c>
      <c r="AZ101">
        <v>28</v>
      </c>
      <c r="BA101">
        <v>258</v>
      </c>
      <c r="BC101">
        <v>218</v>
      </c>
      <c r="BD101">
        <v>26</v>
      </c>
      <c r="BE101">
        <v>311</v>
      </c>
      <c r="BF101">
        <v>29</v>
      </c>
      <c r="BG101">
        <v>272</v>
      </c>
      <c r="BH101">
        <v>27</v>
      </c>
      <c r="BI101">
        <v>276</v>
      </c>
      <c r="BJ101">
        <v>34</v>
      </c>
      <c r="BK101">
        <v>286</v>
      </c>
      <c r="BL101">
        <v>18</v>
      </c>
      <c r="BM101">
        <v>273</v>
      </c>
      <c r="BN101">
        <v>26</v>
      </c>
    </row>
    <row r="102" spans="1:66">
      <c r="A102">
        <v>174491</v>
      </c>
      <c r="B102" t="s">
        <v>224</v>
      </c>
      <c r="C102">
        <v>8</v>
      </c>
      <c r="D102">
        <v>244</v>
      </c>
      <c r="E102">
        <v>14</v>
      </c>
      <c r="F102">
        <v>273</v>
      </c>
      <c r="G102">
        <v>9</v>
      </c>
      <c r="H102">
        <v>261</v>
      </c>
      <c r="I102">
        <v>16</v>
      </c>
      <c r="J102">
        <v>260</v>
      </c>
      <c r="K102">
        <v>25</v>
      </c>
      <c r="L102">
        <v>98</v>
      </c>
      <c r="M102">
        <v>22</v>
      </c>
      <c r="N102">
        <v>18</v>
      </c>
      <c r="O102">
        <v>23</v>
      </c>
      <c r="P102">
        <v>17</v>
      </c>
      <c r="Q102">
        <v>23</v>
      </c>
      <c r="R102">
        <v>8</v>
      </c>
      <c r="S102">
        <v>70</v>
      </c>
      <c r="T102">
        <v>246</v>
      </c>
      <c r="U102">
        <v>75</v>
      </c>
      <c r="V102">
        <v>274</v>
      </c>
      <c r="W102">
        <v>77</v>
      </c>
      <c r="X102">
        <v>262</v>
      </c>
      <c r="Y102">
        <v>95</v>
      </c>
      <c r="Z102">
        <v>261</v>
      </c>
      <c r="AA102">
        <v>109</v>
      </c>
      <c r="AB102">
        <v>100</v>
      </c>
      <c r="AC102">
        <v>109</v>
      </c>
      <c r="AD102">
        <v>18</v>
      </c>
      <c r="AE102">
        <v>96</v>
      </c>
      <c r="AF102">
        <v>18</v>
      </c>
      <c r="AG102">
        <v>108</v>
      </c>
      <c r="AH102">
        <v>8</v>
      </c>
      <c r="AI102">
        <v>31</v>
      </c>
      <c r="AK102">
        <v>26</v>
      </c>
      <c r="AM102">
        <v>38</v>
      </c>
      <c r="AN102">
        <v>1</v>
      </c>
      <c r="AO102">
        <v>34</v>
      </c>
      <c r="AQ102">
        <v>40</v>
      </c>
      <c r="AR102">
        <v>1</v>
      </c>
      <c r="AS102">
        <v>37</v>
      </c>
      <c r="AU102">
        <v>23</v>
      </c>
      <c r="AW102">
        <v>32</v>
      </c>
      <c r="AY102">
        <v>442</v>
      </c>
      <c r="AZ102">
        <v>256</v>
      </c>
      <c r="BA102">
        <v>489</v>
      </c>
      <c r="BB102">
        <v>287</v>
      </c>
      <c r="BC102">
        <v>473</v>
      </c>
      <c r="BD102">
        <v>271</v>
      </c>
      <c r="BE102">
        <v>494</v>
      </c>
      <c r="BF102">
        <v>266</v>
      </c>
      <c r="BG102">
        <v>561</v>
      </c>
      <c r="BH102">
        <v>110</v>
      </c>
      <c r="BI102">
        <v>560</v>
      </c>
      <c r="BJ102">
        <v>20</v>
      </c>
      <c r="BK102">
        <v>573</v>
      </c>
      <c r="BL102">
        <v>41</v>
      </c>
      <c r="BM102">
        <v>583</v>
      </c>
      <c r="BN102">
        <v>8</v>
      </c>
    </row>
    <row r="103" spans="1:66">
      <c r="A103">
        <v>219383</v>
      </c>
      <c r="B103" t="s">
        <v>225</v>
      </c>
      <c r="Y103">
        <v>3</v>
      </c>
      <c r="AA103">
        <v>4</v>
      </c>
      <c r="AC103">
        <v>8</v>
      </c>
      <c r="AD103">
        <v>2</v>
      </c>
      <c r="AE103">
        <v>3</v>
      </c>
      <c r="AF103">
        <v>1</v>
      </c>
      <c r="AG103">
        <v>3</v>
      </c>
      <c r="AW103">
        <v>1</v>
      </c>
      <c r="AY103">
        <v>178</v>
      </c>
      <c r="AZ103">
        <v>16</v>
      </c>
      <c r="BA103">
        <v>210</v>
      </c>
      <c r="BB103">
        <v>18</v>
      </c>
      <c r="BC103">
        <v>237</v>
      </c>
      <c r="BD103">
        <v>31</v>
      </c>
      <c r="BE103">
        <v>262</v>
      </c>
      <c r="BF103">
        <v>35</v>
      </c>
      <c r="BG103">
        <v>252</v>
      </c>
      <c r="BH103">
        <v>31</v>
      </c>
      <c r="BI103">
        <v>271</v>
      </c>
      <c r="BJ103">
        <v>34</v>
      </c>
      <c r="BK103">
        <v>308</v>
      </c>
      <c r="BL103">
        <v>43</v>
      </c>
      <c r="BM103">
        <v>293</v>
      </c>
      <c r="BN103">
        <v>37</v>
      </c>
    </row>
    <row r="104" spans="1:66">
      <c r="A104">
        <v>123651</v>
      </c>
      <c r="B104" t="s">
        <v>226</v>
      </c>
      <c r="C104">
        <v>14</v>
      </c>
      <c r="E104">
        <v>3</v>
      </c>
      <c r="G104">
        <v>4</v>
      </c>
      <c r="I104">
        <v>5</v>
      </c>
      <c r="K104">
        <v>2</v>
      </c>
      <c r="M104">
        <v>6</v>
      </c>
      <c r="O104">
        <v>5</v>
      </c>
      <c r="Q104">
        <v>2</v>
      </c>
      <c r="S104">
        <v>54</v>
      </c>
      <c r="T104">
        <v>4</v>
      </c>
      <c r="U104">
        <v>43</v>
      </c>
      <c r="V104">
        <v>1</v>
      </c>
      <c r="W104">
        <v>29</v>
      </c>
      <c r="Y104">
        <v>39</v>
      </c>
      <c r="AA104">
        <v>22</v>
      </c>
      <c r="AC104">
        <v>15</v>
      </c>
      <c r="AE104">
        <v>16</v>
      </c>
      <c r="AG104">
        <v>10</v>
      </c>
      <c r="AY104">
        <v>378</v>
      </c>
      <c r="AZ104">
        <v>13</v>
      </c>
      <c r="BA104">
        <v>396</v>
      </c>
      <c r="BB104">
        <v>6</v>
      </c>
      <c r="BC104">
        <v>407</v>
      </c>
      <c r="BD104">
        <v>6</v>
      </c>
      <c r="BE104">
        <v>471</v>
      </c>
      <c r="BF104">
        <v>2</v>
      </c>
      <c r="BG104">
        <v>406</v>
      </c>
      <c r="BH104">
        <v>5</v>
      </c>
      <c r="BI104">
        <v>432</v>
      </c>
      <c r="BK104">
        <v>486</v>
      </c>
      <c r="BM104">
        <v>505</v>
      </c>
      <c r="BN104">
        <v>3</v>
      </c>
    </row>
    <row r="105" spans="1:66">
      <c r="A105">
        <v>210304</v>
      </c>
      <c r="B105" t="s">
        <v>227</v>
      </c>
      <c r="AE105">
        <v>15</v>
      </c>
      <c r="AG105">
        <v>7</v>
      </c>
      <c r="AU105">
        <v>8</v>
      </c>
      <c r="AW105">
        <v>5</v>
      </c>
      <c r="AY105">
        <v>144</v>
      </c>
      <c r="AZ105">
        <v>10</v>
      </c>
      <c r="BA105">
        <v>127</v>
      </c>
      <c r="BB105">
        <v>9</v>
      </c>
      <c r="BC105">
        <v>135</v>
      </c>
      <c r="BD105">
        <v>8</v>
      </c>
      <c r="BE105">
        <v>190</v>
      </c>
      <c r="BF105">
        <v>5</v>
      </c>
      <c r="BG105">
        <v>234</v>
      </c>
      <c r="BH105">
        <v>23</v>
      </c>
      <c r="BI105">
        <v>103</v>
      </c>
      <c r="BK105">
        <v>127</v>
      </c>
      <c r="BM105">
        <v>102</v>
      </c>
      <c r="BN105">
        <v>12</v>
      </c>
    </row>
    <row r="106" spans="1:66">
      <c r="A106">
        <v>138275</v>
      </c>
      <c r="B106" t="s">
        <v>228</v>
      </c>
      <c r="C106">
        <v>2</v>
      </c>
      <c r="D106">
        <v>1</v>
      </c>
      <c r="E106">
        <v>1</v>
      </c>
      <c r="G106">
        <v>2</v>
      </c>
      <c r="J106">
        <v>1</v>
      </c>
      <c r="K106">
        <v>5</v>
      </c>
      <c r="M106">
        <v>1</v>
      </c>
      <c r="O106">
        <v>2</v>
      </c>
      <c r="Q106">
        <v>2</v>
      </c>
      <c r="S106">
        <v>15</v>
      </c>
      <c r="T106">
        <v>1</v>
      </c>
      <c r="U106">
        <v>21</v>
      </c>
      <c r="W106">
        <v>15</v>
      </c>
      <c r="X106">
        <v>1</v>
      </c>
      <c r="Y106">
        <v>13</v>
      </c>
      <c r="Z106">
        <v>1</v>
      </c>
      <c r="AA106">
        <v>24</v>
      </c>
      <c r="AC106">
        <v>21</v>
      </c>
      <c r="AE106">
        <v>22</v>
      </c>
      <c r="AG106">
        <v>18</v>
      </c>
      <c r="AI106">
        <v>11</v>
      </c>
      <c r="AK106">
        <v>18</v>
      </c>
      <c r="AM106">
        <v>11</v>
      </c>
      <c r="AN106">
        <v>1</v>
      </c>
      <c r="AO106">
        <v>12</v>
      </c>
      <c r="AQ106">
        <v>18</v>
      </c>
      <c r="AS106">
        <v>19</v>
      </c>
      <c r="AU106">
        <v>16</v>
      </c>
      <c r="AW106">
        <v>14</v>
      </c>
      <c r="AY106">
        <v>366</v>
      </c>
      <c r="AZ106">
        <v>2</v>
      </c>
      <c r="BA106">
        <v>371</v>
      </c>
      <c r="BC106">
        <v>321</v>
      </c>
      <c r="BD106">
        <v>7</v>
      </c>
      <c r="BE106">
        <v>315</v>
      </c>
      <c r="BF106">
        <v>7</v>
      </c>
      <c r="BG106">
        <v>259</v>
      </c>
      <c r="BH106">
        <v>4</v>
      </c>
      <c r="BI106">
        <v>203</v>
      </c>
      <c r="BJ106">
        <v>3</v>
      </c>
      <c r="BK106">
        <v>193</v>
      </c>
      <c r="BL106">
        <v>3</v>
      </c>
      <c r="BM106">
        <v>188</v>
      </c>
      <c r="BN106">
        <v>8</v>
      </c>
    </row>
    <row r="107" spans="1:66">
      <c r="A107">
        <v>216694</v>
      </c>
      <c r="B107" t="s">
        <v>229</v>
      </c>
      <c r="I107">
        <v>1</v>
      </c>
      <c r="K107">
        <v>4</v>
      </c>
      <c r="M107">
        <v>7</v>
      </c>
      <c r="N107">
        <v>3</v>
      </c>
      <c r="O107">
        <v>4</v>
      </c>
      <c r="P107">
        <v>1</v>
      </c>
      <c r="Q107">
        <v>7</v>
      </c>
      <c r="Y107">
        <v>1</v>
      </c>
      <c r="AA107">
        <v>4</v>
      </c>
      <c r="AC107">
        <v>7</v>
      </c>
      <c r="AD107">
        <v>3</v>
      </c>
      <c r="AE107">
        <v>4</v>
      </c>
      <c r="AF107">
        <v>1</v>
      </c>
      <c r="AG107">
        <v>7</v>
      </c>
      <c r="AY107">
        <v>335</v>
      </c>
      <c r="BA107">
        <v>286</v>
      </c>
      <c r="BC107">
        <v>333</v>
      </c>
      <c r="BD107">
        <v>10</v>
      </c>
      <c r="BE107">
        <v>413</v>
      </c>
      <c r="BG107">
        <v>398</v>
      </c>
      <c r="BH107">
        <v>6</v>
      </c>
      <c r="BI107">
        <v>389</v>
      </c>
      <c r="BJ107">
        <v>16</v>
      </c>
      <c r="BK107">
        <v>383</v>
      </c>
      <c r="BL107">
        <v>12</v>
      </c>
      <c r="BM107">
        <v>372</v>
      </c>
      <c r="BN107">
        <v>12</v>
      </c>
    </row>
    <row r="108" spans="1:66">
      <c r="A108">
        <v>125727</v>
      </c>
      <c r="B108" t="s">
        <v>230</v>
      </c>
      <c r="AY108">
        <v>308</v>
      </c>
      <c r="AZ108">
        <v>46</v>
      </c>
      <c r="BA108">
        <v>305</v>
      </c>
      <c r="BB108">
        <v>45</v>
      </c>
      <c r="BC108">
        <v>330</v>
      </c>
      <c r="BD108">
        <v>47</v>
      </c>
      <c r="BE108">
        <v>296</v>
      </c>
      <c r="BF108">
        <v>32</v>
      </c>
      <c r="BG108">
        <v>312</v>
      </c>
      <c r="BH108">
        <v>32</v>
      </c>
      <c r="BI108">
        <v>314</v>
      </c>
      <c r="BJ108">
        <v>43</v>
      </c>
      <c r="BK108">
        <v>311</v>
      </c>
      <c r="BL108">
        <v>39</v>
      </c>
      <c r="BM108">
        <v>356</v>
      </c>
      <c r="BN108">
        <v>32</v>
      </c>
    </row>
    <row r="109" spans="1:66">
      <c r="A109">
        <v>149781</v>
      </c>
      <c r="B109" t="s">
        <v>231</v>
      </c>
      <c r="C109">
        <v>22</v>
      </c>
      <c r="D109">
        <v>14</v>
      </c>
      <c r="E109">
        <v>16</v>
      </c>
      <c r="F109">
        <v>16</v>
      </c>
      <c r="G109">
        <v>34</v>
      </c>
      <c r="H109">
        <v>8</v>
      </c>
      <c r="I109">
        <v>30</v>
      </c>
      <c r="J109">
        <v>18</v>
      </c>
      <c r="K109">
        <v>24</v>
      </c>
      <c r="L109">
        <v>11</v>
      </c>
      <c r="M109">
        <v>29</v>
      </c>
      <c r="N109">
        <v>7</v>
      </c>
      <c r="O109">
        <v>31</v>
      </c>
      <c r="P109">
        <v>4</v>
      </c>
      <c r="Q109">
        <v>24</v>
      </c>
      <c r="R109">
        <v>3</v>
      </c>
      <c r="S109">
        <v>45</v>
      </c>
      <c r="T109">
        <v>17</v>
      </c>
      <c r="U109">
        <v>39</v>
      </c>
      <c r="V109">
        <v>16</v>
      </c>
      <c r="W109">
        <v>55</v>
      </c>
      <c r="X109">
        <v>11</v>
      </c>
      <c r="Y109">
        <v>52</v>
      </c>
      <c r="Z109">
        <v>19</v>
      </c>
      <c r="AA109">
        <v>37</v>
      </c>
      <c r="AB109">
        <v>13</v>
      </c>
      <c r="AC109">
        <v>51</v>
      </c>
      <c r="AD109">
        <v>9</v>
      </c>
      <c r="AE109">
        <v>51</v>
      </c>
      <c r="AF109">
        <v>8</v>
      </c>
      <c r="AG109">
        <v>37</v>
      </c>
      <c r="AH109">
        <v>3</v>
      </c>
      <c r="AY109">
        <v>594</v>
      </c>
      <c r="AZ109">
        <v>70</v>
      </c>
      <c r="BA109">
        <v>604</v>
      </c>
      <c r="BB109">
        <v>80</v>
      </c>
      <c r="BC109">
        <v>602</v>
      </c>
      <c r="BD109">
        <v>81</v>
      </c>
      <c r="BE109">
        <v>633</v>
      </c>
      <c r="BF109">
        <v>104</v>
      </c>
      <c r="BG109">
        <v>588</v>
      </c>
      <c r="BH109">
        <v>89</v>
      </c>
      <c r="BI109">
        <v>584</v>
      </c>
      <c r="BJ109">
        <v>88</v>
      </c>
      <c r="BK109">
        <v>652</v>
      </c>
      <c r="BL109">
        <v>153</v>
      </c>
      <c r="BM109">
        <v>628</v>
      </c>
      <c r="BN109">
        <v>57</v>
      </c>
    </row>
    <row r="110" spans="1:66">
      <c r="A110">
        <v>237066</v>
      </c>
      <c r="B110" t="s">
        <v>232</v>
      </c>
      <c r="W110">
        <v>12</v>
      </c>
      <c r="X110">
        <v>5</v>
      </c>
      <c r="Y110">
        <v>21</v>
      </c>
      <c r="Z110">
        <v>11</v>
      </c>
      <c r="AM110">
        <v>12</v>
      </c>
      <c r="AN110">
        <v>5</v>
      </c>
      <c r="AO110">
        <v>21</v>
      </c>
      <c r="AP110">
        <v>11</v>
      </c>
      <c r="AY110">
        <v>425</v>
      </c>
      <c r="AZ110">
        <v>57</v>
      </c>
      <c r="BA110">
        <v>473</v>
      </c>
      <c r="BB110">
        <v>73</v>
      </c>
      <c r="BC110">
        <v>453</v>
      </c>
      <c r="BD110">
        <v>70</v>
      </c>
      <c r="BE110">
        <v>549</v>
      </c>
      <c r="BF110">
        <v>85</v>
      </c>
      <c r="BG110">
        <v>518</v>
      </c>
      <c r="BH110">
        <v>97</v>
      </c>
      <c r="BI110">
        <v>480</v>
      </c>
      <c r="BJ110">
        <v>78</v>
      </c>
      <c r="BK110">
        <v>518</v>
      </c>
      <c r="BL110">
        <v>88</v>
      </c>
      <c r="BM110">
        <v>539</v>
      </c>
      <c r="BN110">
        <v>93</v>
      </c>
    </row>
    <row r="111" spans="1:66">
      <c r="A111">
        <v>122728</v>
      </c>
      <c r="B111" t="s">
        <v>233</v>
      </c>
      <c r="C111">
        <v>47</v>
      </c>
      <c r="E111">
        <v>72</v>
      </c>
      <c r="G111">
        <v>57</v>
      </c>
      <c r="I111">
        <v>148</v>
      </c>
      <c r="K111">
        <v>58</v>
      </c>
      <c r="L111">
        <v>1</v>
      </c>
      <c r="M111">
        <v>10</v>
      </c>
      <c r="O111">
        <v>13</v>
      </c>
      <c r="P111">
        <v>1</v>
      </c>
      <c r="Q111">
        <v>13</v>
      </c>
      <c r="S111">
        <v>47</v>
      </c>
      <c r="T111">
        <v>15</v>
      </c>
      <c r="U111">
        <v>72</v>
      </c>
      <c r="V111">
        <v>29</v>
      </c>
      <c r="W111">
        <v>57</v>
      </c>
      <c r="X111">
        <v>28</v>
      </c>
      <c r="Y111">
        <v>149</v>
      </c>
      <c r="Z111">
        <v>45</v>
      </c>
      <c r="AA111">
        <v>62</v>
      </c>
      <c r="AB111">
        <v>29</v>
      </c>
      <c r="AC111">
        <v>37</v>
      </c>
      <c r="AD111">
        <v>7</v>
      </c>
      <c r="AE111">
        <v>53</v>
      </c>
      <c r="AF111">
        <v>7</v>
      </c>
      <c r="AG111">
        <v>51</v>
      </c>
      <c r="AH111">
        <v>1</v>
      </c>
      <c r="AJ111">
        <v>4</v>
      </c>
      <c r="AL111">
        <v>18</v>
      </c>
      <c r="AN111">
        <v>17</v>
      </c>
      <c r="AP111">
        <v>19</v>
      </c>
      <c r="AQ111">
        <v>4</v>
      </c>
      <c r="AR111">
        <v>9</v>
      </c>
      <c r="AS111">
        <v>9</v>
      </c>
      <c r="AT111">
        <v>1</v>
      </c>
      <c r="AU111">
        <v>17</v>
      </c>
      <c r="AW111">
        <v>6</v>
      </c>
      <c r="AY111">
        <v>47</v>
      </c>
      <c r="AZ111">
        <v>28</v>
      </c>
      <c r="BA111">
        <v>72</v>
      </c>
      <c r="BB111">
        <v>68</v>
      </c>
      <c r="BC111">
        <v>58</v>
      </c>
      <c r="BD111">
        <v>47</v>
      </c>
      <c r="BE111">
        <v>169</v>
      </c>
      <c r="BF111">
        <v>139</v>
      </c>
      <c r="BG111">
        <v>131</v>
      </c>
      <c r="BH111">
        <v>55</v>
      </c>
      <c r="BI111">
        <v>186</v>
      </c>
      <c r="BJ111">
        <v>10</v>
      </c>
      <c r="BK111">
        <v>246</v>
      </c>
      <c r="BL111">
        <v>8</v>
      </c>
      <c r="BM111">
        <v>245</v>
      </c>
      <c r="BN111">
        <v>6</v>
      </c>
    </row>
    <row r="112" spans="1:66">
      <c r="A112">
        <v>107877</v>
      </c>
      <c r="B112" t="s">
        <v>234</v>
      </c>
      <c r="C112">
        <v>9</v>
      </c>
      <c r="E112">
        <v>11</v>
      </c>
      <c r="G112">
        <v>7</v>
      </c>
      <c r="I112">
        <v>22</v>
      </c>
      <c r="K112">
        <v>10</v>
      </c>
      <c r="M112">
        <v>16</v>
      </c>
      <c r="O112">
        <v>11</v>
      </c>
      <c r="Q112">
        <v>10</v>
      </c>
      <c r="S112">
        <v>16</v>
      </c>
      <c r="U112">
        <v>13</v>
      </c>
      <c r="W112">
        <v>7</v>
      </c>
      <c r="Y112">
        <v>23</v>
      </c>
      <c r="AA112">
        <v>12</v>
      </c>
      <c r="AC112">
        <v>16</v>
      </c>
      <c r="AE112">
        <v>12</v>
      </c>
      <c r="AG112">
        <v>10</v>
      </c>
      <c r="AY112">
        <v>84</v>
      </c>
      <c r="BA112">
        <v>89</v>
      </c>
      <c r="BC112">
        <v>86</v>
      </c>
      <c r="BE112">
        <v>115</v>
      </c>
      <c r="BG112">
        <v>77</v>
      </c>
      <c r="BI112">
        <v>101</v>
      </c>
      <c r="BK112">
        <v>112</v>
      </c>
      <c r="BM112">
        <v>109</v>
      </c>
    </row>
    <row r="113" spans="1:65">
      <c r="A113">
        <v>181853</v>
      </c>
      <c r="B113" t="s">
        <v>235</v>
      </c>
      <c r="C113">
        <v>3</v>
      </c>
      <c r="E113">
        <v>4</v>
      </c>
      <c r="G113">
        <v>2</v>
      </c>
      <c r="M113">
        <v>2</v>
      </c>
      <c r="O113">
        <v>1</v>
      </c>
      <c r="S113">
        <v>3</v>
      </c>
      <c r="U113">
        <v>4</v>
      </c>
      <c r="W113">
        <v>3</v>
      </c>
      <c r="Y113">
        <v>1</v>
      </c>
      <c r="AA113">
        <v>2</v>
      </c>
      <c r="AC113">
        <v>3</v>
      </c>
      <c r="AE113">
        <v>2</v>
      </c>
      <c r="AG113">
        <v>3</v>
      </c>
      <c r="AY113">
        <v>80</v>
      </c>
      <c r="BA113">
        <v>67</v>
      </c>
      <c r="BC113">
        <v>69</v>
      </c>
      <c r="BE113">
        <v>75</v>
      </c>
      <c r="BG113">
        <v>58</v>
      </c>
      <c r="BI113">
        <v>81</v>
      </c>
      <c r="BJ113">
        <v>10</v>
      </c>
      <c r="BK113">
        <v>89</v>
      </c>
      <c r="BL113">
        <v>3</v>
      </c>
      <c r="BM113">
        <v>88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completions in humanities and o</vt:lpstr>
      <vt:lpstr>simplified</vt:lpstr>
      <vt:lpstr>percentages</vt:lpstr>
      <vt:lpstr>btstheo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rsherry</dc:creator>
  <cp:lastModifiedBy>Desktop Services</cp:lastModifiedBy>
  <dcterms:created xsi:type="dcterms:W3CDTF">2016-05-11T19:50:46Z</dcterms:created>
  <dcterms:modified xsi:type="dcterms:W3CDTF">2016-05-15T15:09:27Z</dcterms:modified>
</cp:coreProperties>
</file>